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0730" windowHeight="9795" activeTab="1"/>
  </bookViews>
  <sheets>
    <sheet name="PLANILHA" sheetId="1" r:id="rId1"/>
    <sheet name="CRONOGRAMA" sheetId="2" r:id="rId2"/>
    <sheet name="Plan3" sheetId="3" r:id="rId3"/>
  </sheets>
  <definedNames>
    <definedName name="_xlnm.Print_Area" localSheetId="1">CRONOGRAMA!$A$1:$L$45</definedName>
  </definedNames>
  <calcPr calcId="125725"/>
</workbook>
</file>

<file path=xl/calcChain.xml><?xml version="1.0" encoding="utf-8"?>
<calcChain xmlns="http://schemas.openxmlformats.org/spreadsheetml/2006/main">
  <c r="K33" i="2"/>
  <c r="J33"/>
  <c r="I33"/>
  <c r="H33"/>
  <c r="G33"/>
  <c r="F33"/>
  <c r="H27"/>
  <c r="G27"/>
  <c r="G25"/>
  <c r="F25"/>
  <c r="G23"/>
  <c r="K21"/>
  <c r="K19"/>
  <c r="J17"/>
  <c r="J28" s="1"/>
  <c r="I17"/>
  <c r="H17"/>
  <c r="I15"/>
  <c r="H15"/>
  <c r="H13"/>
  <c r="G13"/>
  <c r="F11"/>
  <c r="E9"/>
  <c r="C28"/>
  <c r="F28" l="1"/>
  <c r="H28"/>
  <c r="H29" s="1"/>
  <c r="F29"/>
  <c r="J29"/>
  <c r="G28"/>
  <c r="G29" s="1"/>
  <c r="E33"/>
  <c r="E34" s="1"/>
  <c r="I28"/>
  <c r="I29" s="1"/>
  <c r="K28"/>
  <c r="K29" s="1"/>
  <c r="E28"/>
  <c r="E29" s="1"/>
  <c r="F34" l="1"/>
  <c r="G34" s="1"/>
  <c r="H34" s="1"/>
  <c r="I34" s="1"/>
  <c r="J34" s="1"/>
  <c r="K34" s="1"/>
</calcChain>
</file>

<file path=xl/sharedStrings.xml><?xml version="1.0" encoding="utf-8"?>
<sst xmlns="http://schemas.openxmlformats.org/spreadsheetml/2006/main" count="986" uniqueCount="484">
  <si>
    <t>BDI 1</t>
  </si>
  <si>
    <t>BDI 2</t>
  </si>
  <si>
    <t>Hospital das Clínicas da Faculdade de Medicina de Botucatu - HCFMB</t>
  </si>
  <si>
    <t>Quantidade</t>
  </si>
  <si>
    <t>Ampliação de Ambulatorio de Especialidades do Hospital das Clínicas da Faculdade de Medicina de Botucatu - HCFMB</t>
  </si>
  <si>
    <t>Botucatu-SP</t>
  </si>
  <si>
    <t>Item</t>
  </si>
  <si>
    <t>Fonte</t>
  </si>
  <si>
    <t>Código</t>
  </si>
  <si>
    <t>Descrição</t>
  </si>
  <si>
    <t>Unidade</t>
  </si>
  <si>
    <t>Custo Unitário (sem BDI) (R$)</t>
  </si>
  <si>
    <t>BDI
(%)</t>
  </si>
  <si>
    <t>Preço Unitário (com BDI) (R$)</t>
  </si>
  <si>
    <t>Preço Total
(R$)</t>
  </si>
  <si>
    <t/>
  </si>
  <si>
    <t>-</t>
  </si>
  <si>
    <t>SINAPI</t>
  </si>
  <si>
    <t>1.</t>
  </si>
  <si>
    <t>1.1.</t>
  </si>
  <si>
    <t>ESQUADRIAS DE MADEIRA E FERRAGENS</t>
  </si>
  <si>
    <t>1.1.0.1.</t>
  </si>
  <si>
    <t>CDHU 186</t>
  </si>
  <si>
    <t>23.09.550</t>
  </si>
  <si>
    <t>Porta lisa com batente metálico - 80 x 210 cm</t>
  </si>
  <si>
    <t>UN</t>
  </si>
  <si>
    <t>1.1.0.2.</t>
  </si>
  <si>
    <t>23.09.560</t>
  </si>
  <si>
    <t>Porta lisa com batente metálico - 90 x 210 cm</t>
  </si>
  <si>
    <t>1.1.0.3.</t>
  </si>
  <si>
    <t>91304</t>
  </si>
  <si>
    <t>FECHADURA DE EMBUTIR COM CILINDRO, EXTERNA, COMPLETA, ACABAMENTO PADRÃO POPULAR, INCLUSO EXECUÇÃO DE FURO - FORNECIMENTO E INSTALAÇÃO. AF_12/2019</t>
  </si>
  <si>
    <t>1.2.</t>
  </si>
  <si>
    <t>ESQUADRIAS DE ALUMÍNIO (ANODIZADO NATURAL)</t>
  </si>
  <si>
    <t>1.2.1.</t>
  </si>
  <si>
    <t>Janelas</t>
  </si>
  <si>
    <t>1.2.1.1.</t>
  </si>
  <si>
    <t>94569</t>
  </si>
  <si>
    <t>JANELA DE ALUMÍNIO TIPO MAXIM-AR, COM VIDROS, BATENTE E FERRAGENS. EXCLUSIVE ALIZAR, ACABAMENTO E CONTRAMARCO. FORNECIMENTO E INSTALAÇÃO. AF_12/2019</t>
  </si>
  <si>
    <t>M2</t>
  </si>
  <si>
    <t>1.2.1.2.</t>
  </si>
  <si>
    <t>25.01.400</t>
  </si>
  <si>
    <t>Caixilho em alumínio anodizado fixo</t>
  </si>
  <si>
    <t>1.2.1.3.</t>
  </si>
  <si>
    <t>44.02.062</t>
  </si>
  <si>
    <t>Tampo/bancada em granito, com frontão, espessura de 2 cm, acabamento polido</t>
  </si>
  <si>
    <t>1.2.2.</t>
  </si>
  <si>
    <t>Portas</t>
  </si>
  <si>
    <t>1.2.2.1.</t>
  </si>
  <si>
    <t>91341</t>
  </si>
  <si>
    <t>PORTA EM ALUMÍNIO DE ABRIR TIPO VENEZIANA COM GUARNIÇÃO, FIXAÇÃO COM PARAFUSOS - FORNECIMENTO E INSTALAÇÃO. AF_12/2019</t>
  </si>
  <si>
    <t>1.2.2.2.</t>
  </si>
  <si>
    <t>100702</t>
  </si>
  <si>
    <t>PORTA DE CORRER DE ALUMÍNIO, COM DUAS FOLHAS PARA VIDRO, INCLUSO VIDRO LISO INCOLOR, FECHADURA E PUXADOR, SEM ALIZAR. AF_12/2019</t>
  </si>
  <si>
    <t>1.2.2.3.</t>
  </si>
  <si>
    <t>91338</t>
  </si>
  <si>
    <t>PORTA DE ALUMÍNIO DE ABRIR COM LAMBRI, COM GUARNIÇÃO, FIXAÇÃO COM PARAFUSOS - FORNECIMENTO E INSTALAÇÃO. AF_12/2019</t>
  </si>
  <si>
    <t>1.2.2.4.</t>
  </si>
  <si>
    <t>1.2.2.5.</t>
  </si>
  <si>
    <t>1.2.2.6.</t>
  </si>
  <si>
    <t>1.2.2.7.</t>
  </si>
  <si>
    <t>1.2.2.8.</t>
  </si>
  <si>
    <t>1.3.</t>
  </si>
  <si>
    <t>ESQUADRIAS DE VIDRO TEMPERADO</t>
  </si>
  <si>
    <t>1.3.0.1.</t>
  </si>
  <si>
    <t>102181</t>
  </si>
  <si>
    <t>INSTALAÇÃO DE VIDRO TEMPERADO, E = 10 MM, ENCAIXADO EM PERFIL U. AF_01/2021_P</t>
  </si>
  <si>
    <t>1.3.0.2.</t>
  </si>
  <si>
    <t>1.3.0.3.</t>
  </si>
  <si>
    <t>1.3.0.4.</t>
  </si>
  <si>
    <t>1.3.0.5.</t>
  </si>
  <si>
    <t>1.3.0.6.</t>
  </si>
  <si>
    <t>1.4.</t>
  </si>
  <si>
    <t>PISO</t>
  </si>
  <si>
    <t>1.4.0.1.</t>
  </si>
  <si>
    <t>100324</t>
  </si>
  <si>
    <t>LASTRO COM MATERIAL GRANULAR (PEDRA BRITADA N.1 E PEDRA BRITADA N.2), APLICADO EM PISOS OU LAJES SOBRE SOLO, ESPESSURA DE *10 CM*. AF_07/2019</t>
  </si>
  <si>
    <t>M3</t>
  </si>
  <si>
    <t>1.4.0.2.</t>
  </si>
  <si>
    <t>97096</t>
  </si>
  <si>
    <t>CONCRETAGEM DE RADIER, PISO DE CONCRETO OU LAJE SOBRE SOLO, FCK 30 MPA - LANÇAMENTO, ADENSAMENTO E ACABAMENTO. AF_09/2021</t>
  </si>
  <si>
    <t>1.4.0.3.</t>
  </si>
  <si>
    <t>97088</t>
  </si>
  <si>
    <t>ARMAÇÃO PARA EXECUÇÃO DE RADIER, PISO DE CONCRETO OU LAJE SOBRE SOLO, COM USO DE TELA Q-92. AF_09/2021</t>
  </si>
  <si>
    <t>KG</t>
  </si>
  <si>
    <t>1.4.0.4.</t>
  </si>
  <si>
    <t>97116</t>
  </si>
  <si>
    <t>BARRAS DE TRANSFERÊNCIA, AÇO CA-25 DE 16,0 MM, PARA EXECUÇÃO DE PAVIMENTO DE CONCRETO  FORNECIMENTO E INSTALAÇÃO. AF_04/2022</t>
  </si>
  <si>
    <t>1.4.0.5.</t>
  </si>
  <si>
    <t>1.5.</t>
  </si>
  <si>
    <t>PINTURA</t>
  </si>
  <si>
    <t>1.5.0.1.</t>
  </si>
  <si>
    <t>96128</t>
  </si>
  <si>
    <t>APLICAÇÃO MANUAL DE MASSA ACRÍLICA EM SUPERFÍCIES EXTERNAS DE SACADA DE EDIFÍCIOS DE MÚLTIPLOS PAVIMENTOS, UMA DEMÃO. AF_05/2017</t>
  </si>
  <si>
    <t>1.5.0.2.</t>
  </si>
  <si>
    <t>88489</t>
  </si>
  <si>
    <t>APLICAÇÃO MANUAL DE PINTURA COM TINTA LÁTEX ACRÍLICA EM PAREDES, DUAS DEMÃOS. AF_06/2014</t>
  </si>
  <si>
    <t>1.5.0.3.</t>
  </si>
  <si>
    <t>100725</t>
  </si>
  <si>
    <t>PINTURA COM TINTA ALQUÍDICA DE FUNDO E ACABAMENTO (ESMALTE SINTÉTICO GRAFITE) PULVERIZADA SOBRE SUPERFÍCIES METÁLICAS (EXCETO PERFIL) EXECUTADO EM OBRA (POR DEMÃO). AF_01/2020_P</t>
  </si>
  <si>
    <t>1.5.0.4.</t>
  </si>
  <si>
    <t>102230</t>
  </si>
  <si>
    <t>PINTURA TINTA DE ACABAMENTO (PIGMENTADA) ESMALTE SINTÉTICO BRILHANTE EM MADEIRA, 3 DEMÃOS. AF_01/2021</t>
  </si>
  <si>
    <t>1.6.</t>
  </si>
  <si>
    <t>LIMPEZA GERAL</t>
  </si>
  <si>
    <t>1.6.0.1.</t>
  </si>
  <si>
    <t>55.01.020</t>
  </si>
  <si>
    <t>Limpeza final da obra</t>
  </si>
  <si>
    <t>1.7.</t>
  </si>
  <si>
    <t>INSTALAÇÕES HIDRÁULICAS E SANITÁRIAS</t>
  </si>
  <si>
    <t>1.7.1.</t>
  </si>
  <si>
    <t>Água Fria - Alimentação/Interligação</t>
  </si>
  <si>
    <t>1.7.1.1.</t>
  </si>
  <si>
    <t>94799</t>
  </si>
  <si>
    <t>TORNEIRA DE BOIA PARA CAIXA D'ÁGUA, ROSCÁVEL, 1 1/2" - FORNECIMENTO E INSTALAÇÃO. AF_08/2021</t>
  </si>
  <si>
    <t>1.7.2.</t>
  </si>
  <si>
    <t>Gases</t>
  </si>
  <si>
    <t>1.7.2.1.</t>
  </si>
  <si>
    <t>40.02.100</t>
  </si>
  <si>
    <t>Caixa de passagem em chapa, com tampa parafusada, 400 x 400 x 150 mm</t>
  </si>
  <si>
    <t>1.7.2.2.</t>
  </si>
  <si>
    <t>SIURB 2022</t>
  </si>
  <si>
    <t>17.10.74 (E)</t>
  </si>
  <si>
    <t>POSTO DE CONSUMO DE O2 OU AR VÁCUO OU N2O</t>
  </si>
  <si>
    <t>1.7.2.3.</t>
  </si>
  <si>
    <t>17.10.76 (E)</t>
  </si>
  <si>
    <t>PAINEL DE ALARME PARA O2 OU AR OU VÁCUO OU N2O, INSTALADO</t>
  </si>
  <si>
    <t>1.7.2.4.</t>
  </si>
  <si>
    <t>92310</t>
  </si>
  <si>
    <t>TUBO EM COBRE RÍGIDO, DN 28 MM, CLASSE E, COM ISOLAMENTO, INSTALADO EM RAMAL DE DISTRIBUIÇÃO DE HIDRÁULICA PREDIAL - FORNECIMENTO E INSTALAÇÃO. AF_04/2022</t>
  </si>
  <si>
    <t>M</t>
  </si>
  <si>
    <t>1.7.3.</t>
  </si>
  <si>
    <t>Louças, Metais e Bancadas</t>
  </si>
  <si>
    <t>1.7.3.1.</t>
  </si>
  <si>
    <t>86931</t>
  </si>
  <si>
    <t>VASO SANITÁRIO SIFONADO COM CAIXA ACOPLADA LOUÇA BRANCA, INCLUSO ENGATE FLEXÍVEL EM PLÁSTICO BRANCO, 1/2  X 40CM - FORNECIMENTO E INSTALAÇÃO. AF_01/2020</t>
  </si>
  <si>
    <t>1.7.3.2.</t>
  </si>
  <si>
    <t>95472</t>
  </si>
  <si>
    <t>VASO SANITARIO SIFONADO CONVENCIONAL PARA PCD SEM FURO FRONTAL COM LOUÇA BRANCA SEM ASSENTO, INCLUSO CONJUNTO DE LIGAÇÃO PARA BACIA SANITÁRIA AJUSTÁVEL - FORNECIMENTO E INSTALAÇÃO. AF_01/2020</t>
  </si>
  <si>
    <t>1.7.3.3.</t>
  </si>
  <si>
    <t>95470</t>
  </si>
  <si>
    <t>VASO SANITARIO SIFONADO CONVENCIONAL COM LOUÇA BRANCA, INCLUSO CONJUNTO DE LIGAÇÃO PARA BACIA SANITÁRIA AJUSTÁVEL - FORNECIMENTO E INSTALAÇÃO. AF_10/2016</t>
  </si>
  <si>
    <t>1.7.3.4.</t>
  </si>
  <si>
    <t>44.20.280</t>
  </si>
  <si>
    <t>Tampa de plástico para bacia sanitária</t>
  </si>
  <si>
    <t>1.7.3.5.</t>
  </si>
  <si>
    <t>86889</t>
  </si>
  <si>
    <t>BANCADA DE GRANITO CINZA POLIDO, DE 1,50 X 0,60 M, PARA PIA DE COZINHA - FORNECIMENTO E INSTALAÇÃO. AF_01/2020</t>
  </si>
  <si>
    <t>1.7.3.6.</t>
  </si>
  <si>
    <t>86936</t>
  </si>
  <si>
    <t>CUBA DE EMBUTIR DE AÇO INOXIDÁVEL MÉDIA, INCLUSO VÁLVULA TIPO AMERICANA E SIFÃO TIPO GARRAFA EM METAL CROMADO - FORNECIMENTO E INSTALAÇÃO. AF_01/2020</t>
  </si>
  <si>
    <t>1.7.3.7.</t>
  </si>
  <si>
    <t>23.08.100</t>
  </si>
  <si>
    <t>Armário tipo prateleira com subdivisão em compensado, revestido totalmente em laminado fenólico melamínico</t>
  </si>
  <si>
    <t>1.7.3.8.</t>
  </si>
  <si>
    <t>1.7.3.9.</t>
  </si>
  <si>
    <t>86938</t>
  </si>
  <si>
    <t>CUBA DE EMBUTIR OVAL EM LOUÇA BRANCA, 35 X 50CM OU EQUIVALENTE, INCLUSO VÁLVULA E SIFÃO TIPO GARRAFA EM METAL CROMADO - FORNECIMENTO E INSTALAÇÃO. AF_01/2020</t>
  </si>
  <si>
    <t>1.7.3.10.</t>
  </si>
  <si>
    <t>44.03.720</t>
  </si>
  <si>
    <t>Torneira de mesa para lavatório, acionamento hidromecânico com alavanca, registro integrado regulador de vazão, em latão cromado, DN= 1/2´</t>
  </si>
  <si>
    <t>1.7.3.11.</t>
  </si>
  <si>
    <t>100868</t>
  </si>
  <si>
    <t>BARRA DE APOIO RETA, EM ACO INOX POLIDO, COMPRIMENTO 80 CM,  FIXADA NA PAREDE - FORNECIMENTO E INSTALAÇÃO. AF_01/2020</t>
  </si>
  <si>
    <t>1.7.3.12.</t>
  </si>
  <si>
    <t>100860</t>
  </si>
  <si>
    <t>CHUVEIRO ELÉTRICO COMUM CORPO PLÁSTICO, TIPO DUCHA  FORNECIMENTO E INSTALAÇÃO. AF_01/2020</t>
  </si>
  <si>
    <t>1.7.3.13.</t>
  </si>
  <si>
    <t>44.03.360</t>
  </si>
  <si>
    <t>Ducha higiênica cromada</t>
  </si>
  <si>
    <t>1.7.3.14.</t>
  </si>
  <si>
    <t>26.04.030</t>
  </si>
  <si>
    <t>Espelho comum de 3 mm com moldura em alumínio</t>
  </si>
  <si>
    <t>1.7.3.15.</t>
  </si>
  <si>
    <t>30.08.040</t>
  </si>
  <si>
    <t>Lavatório de louça para canto sem coluna para pessoas com mobilidade reduzida</t>
  </si>
  <si>
    <t>1.7.3.16.</t>
  </si>
  <si>
    <t>30.01.130</t>
  </si>
  <si>
    <t>Barra de proteção para lavatório, para pessoas com mobilidade reduzida, em tubo de alumínio acabamento com pintura epóxi</t>
  </si>
  <si>
    <t>1.7.3.17.</t>
  </si>
  <si>
    <t>86881</t>
  </si>
  <si>
    <t>SIFÃO DO TIPO GARRAFA EM METAL CROMADO 1 X 1.1/2 - FORNECIMENTO E INSTALAÇÃO. AF_01/2020</t>
  </si>
  <si>
    <t>1.7.3.18.</t>
  </si>
  <si>
    <t>1.7.3.19.</t>
  </si>
  <si>
    <t>95547</t>
  </si>
  <si>
    <t>SABONETEIRA PLASTICA TIPO DISPENSER PARA SABONETE LIQUIDO COM RESERVATORIO 800 A 1500 ML, INCLUSO FIXAÇÃO. AF_01/2020</t>
  </si>
  <si>
    <t>1.7.3.20.</t>
  </si>
  <si>
    <t>44.03.050</t>
  </si>
  <si>
    <t>Dispenser papel higiênico em ABS para rolão 300 / 600 m, com visor</t>
  </si>
  <si>
    <t>1.7.3.21.</t>
  </si>
  <si>
    <t>44.03.180</t>
  </si>
  <si>
    <t>Dispenser toalheiro em ABS, para folhas</t>
  </si>
  <si>
    <t>1.7.3.22.</t>
  </si>
  <si>
    <t>86909</t>
  </si>
  <si>
    <t>TORNEIRA CROMADA TUBO MÓVEL, DE MESA, 1/2 OU 3/4, PARA PIA DE COZINHA, PADRÃO ALTO - FORNECIMENTO E INSTALAÇÃO. AF_01/2020</t>
  </si>
  <si>
    <t>1.7.3.23.</t>
  </si>
  <si>
    <t>86914</t>
  </si>
  <si>
    <t>TORNEIRA CROMADA 1/2 OU 3/4 PARA TANQUE, PADRÃO MÉDIO - FORNECIMENTO E INSTALAÇÃO. AF_01/2020</t>
  </si>
  <si>
    <t>1.7.3.24.</t>
  </si>
  <si>
    <t>1.8.</t>
  </si>
  <si>
    <t>INSTALAÇÕES ELÉTRICAS</t>
  </si>
  <si>
    <t>1.8.1.</t>
  </si>
  <si>
    <t>REDES DE ILUMINAÇÃO INTERNA E EXTERNA</t>
  </si>
  <si>
    <t>1.8.1.1.</t>
  </si>
  <si>
    <t>41.11.090</t>
  </si>
  <si>
    <t>Luminária com corpo em tubo de alumínio tipo balizador para uso externo</t>
  </si>
  <si>
    <t>1.8.1.2.</t>
  </si>
  <si>
    <t>91983</t>
  </si>
  <si>
    <t>DIMMER ROTATIVO (1 MÓDULO), 220V/600W, INCLUINDO SUPORTE E PLACA - FORNECIMENTO E INSTALAÇÃO. AF_09/2017</t>
  </si>
  <si>
    <t>1.8.1.3.</t>
  </si>
  <si>
    <t>41.10.060</t>
  </si>
  <si>
    <t>Braço em tubo de ferro galvanizado de 1" x 1,00 m para fixação de uma luminária</t>
  </si>
  <si>
    <t>1.8.1.4.</t>
  </si>
  <si>
    <t>97605</t>
  </si>
  <si>
    <t>LUMINÁRIA ARANDELA TIPO MEIA LUA, DE SOBREPOR, COM 1 LÂMPADA LED DE 6 W, SEM REATOR - FORNECIMENTO E INSTALAÇÃO. AF_02/2020</t>
  </si>
  <si>
    <t>1.8.1.5.</t>
  </si>
  <si>
    <t>91981</t>
  </si>
  <si>
    <t>INTERRUPTOR BIPOLAR (1 MÓDULO), 10A/250V, INCLUINDO SUPORTE E PLACA - FORNECIMENTO E INSTALAÇÃO. AF_09/2017</t>
  </si>
  <si>
    <t>1.8.1.6.</t>
  </si>
  <si>
    <t>41.13.102</t>
  </si>
  <si>
    <t>Luminária blindada tipo arandela de 45º e 90º, para lâmpada LED</t>
  </si>
  <si>
    <t>1.8.1.7.</t>
  </si>
  <si>
    <t>41.14.560</t>
  </si>
  <si>
    <t>Luminária retangular de embutir tipo calha aberta com aletas parabólicas para 2 lâmpadas fluorescentes tubulares de 28 W/54 W</t>
  </si>
  <si>
    <t>1.8.1.8.</t>
  </si>
  <si>
    <t>41.14.620</t>
  </si>
  <si>
    <t>Luminária retangular de sobrepor tipo calha aberta com refletor e aletas parabólicas para 2 lâmpadas fluorescentes tubulares 28 W/54 W</t>
  </si>
  <si>
    <t>1.8.1.9.</t>
  </si>
  <si>
    <t>100619</t>
  </si>
  <si>
    <t>POSTE DECORATIVO PARA JARDIM EM AÇO TUBULAR, H = *2,5* M, SEM LUMINÁRIA - FORNECIMENTO E INSTALAÇÃO. AF_11/2019</t>
  </si>
  <si>
    <t>1.8.1.10.</t>
  </si>
  <si>
    <t>100902</t>
  </si>
  <si>
    <t>LÂMPADA TUBULAR LED DE 9/10 W, BASE G13 - FORNECIMENTO E INSTALAÇÃO. AF_02/2020_P</t>
  </si>
  <si>
    <t>1.8.1.11.</t>
  </si>
  <si>
    <t>101654</t>
  </si>
  <si>
    <t>LUMINÁRIA DE LED PARA ILUMINAÇÃO PÚBLICA, DE 33 W ATÉ 50 W - FORNECIMENTO E INSTALAÇÃO. AF_08/2020</t>
  </si>
  <si>
    <t>1.8.1.12.</t>
  </si>
  <si>
    <t>101881</t>
  </si>
  <si>
    <t>QUADRO DE DISTRIBUIÇÃO DE ENERGIA EM CHAPA DE AÇO GALVANIZADO, DE EMBUTIR, COM BARRAMENTO TRIFÁSICO, PARA 40 DISJUNTORES DIN 100A - FORNECIMENTO E INSTALAÇÃO. AF_10/2020</t>
  </si>
  <si>
    <t>1.8.1.13.</t>
  </si>
  <si>
    <t>101879</t>
  </si>
  <si>
    <t>QUADRO DE DISTRIBUIÇÃO DE ENERGIA EM CHAPA DE AÇO GALVANIZADO, DE EMBUTIR, COM BARRAMENTO TRIFÁSICO, PARA 24 DISJUNTORES DIN 100A - FORNECIMENTO E INSTALAÇÃO. AF_10/2020</t>
  </si>
  <si>
    <t>1.8.1.14.</t>
  </si>
  <si>
    <t>97600</t>
  </si>
  <si>
    <t>REFLETOR EM ALUMÍNIO, DE SUPORTE E ALÇA, COM 1 LÂMPADA VAPOR DE MERCÚRIO DE 125 W, COM REATOR ALTO FATOR DE POTÊNCIA - FORNECIMENTO E INSTALAÇÃO. AF_02/2020</t>
  </si>
  <si>
    <t>1.8.1.15.</t>
  </si>
  <si>
    <t>93673</t>
  </si>
  <si>
    <t>DISJUNTOR TRIPOLAR TIPO DIN, CORRENTE NOMINAL DE 50A - FORNECIMENTO E INSTALAÇÃO. AF_10/2020</t>
  </si>
  <si>
    <t>1.8.1.16.</t>
  </si>
  <si>
    <t>93671</t>
  </si>
  <si>
    <t>DISJUNTOR TRIPOLAR TIPO DIN, CORRENTE NOMINAL DE 32A - FORNECIMENTO E INSTALAÇÃO. AF_10/2020</t>
  </si>
  <si>
    <t>1.8.1.17.</t>
  </si>
  <si>
    <t>93662</t>
  </si>
  <si>
    <t>DISJUNTOR BIPOLAR TIPO DIN, CORRENTE NOMINAL DE 20A - FORNECIMENTO E INSTALAÇÃO. AF_10/2020</t>
  </si>
  <si>
    <t>1.8.1.18.</t>
  </si>
  <si>
    <t>37.17.060</t>
  </si>
  <si>
    <t>Dispositivo diferencial residual de 25 A x 30 mA - 2 polos</t>
  </si>
  <si>
    <t>1.8.2.</t>
  </si>
  <si>
    <t>REDES DE FORÇA GERAL</t>
  </si>
  <si>
    <t>1.8.2.1.</t>
  </si>
  <si>
    <t>1.8.2.2.</t>
  </si>
  <si>
    <t>1.8.2.3.</t>
  </si>
  <si>
    <t>91997</t>
  </si>
  <si>
    <t>TOMADA MÉDIA DE EMBUTIR (1 MÓDULO), 2P+T 20 A, INCLUINDO SUPORTE E PLACA - FORNECIMENTO E INSTALAÇÃO. AF_12/2015</t>
  </si>
  <si>
    <t>1.8.2.4.</t>
  </si>
  <si>
    <t>93664</t>
  </si>
  <si>
    <t>DISJUNTOR BIPOLAR TIPO DIN, CORRENTE NOMINAL DE 32A - FORNECIMENTO E INSTALAÇÃO. AF_10/2020</t>
  </si>
  <si>
    <t>1.8.2.5.</t>
  </si>
  <si>
    <t>93665</t>
  </si>
  <si>
    <t>DISJUNTOR BIPOLAR TIPO DIN, CORRENTE NOMINAL DE 40A - FORNECIMENTO E INSTALAÇÃO. AF_10/2020</t>
  </si>
  <si>
    <t>1.8.2.6.</t>
  </si>
  <si>
    <t>101894</t>
  </si>
  <si>
    <t>DISJUNTOR TRIPOLAR TIPO NEMA, CORRENTE NOMINAL DE 60 ATÉ 100A - FORNECIMENTO E INSTALAÇÃO. AF_10/2020</t>
  </si>
  <si>
    <t>1.8.2.7.</t>
  </si>
  <si>
    <t>93663</t>
  </si>
  <si>
    <t>DISJUNTOR BIPOLAR TIPO DIN, CORRENTE NOMINAL DE 25A - FORNECIMENTO E INSTALAÇÃO. AF_10/2020</t>
  </si>
  <si>
    <t>1.8.2.8.</t>
  </si>
  <si>
    <t>1.8.3.</t>
  </si>
  <si>
    <t>REDES DE FORÇA DE LÓGICA</t>
  </si>
  <si>
    <t>1.8.3.1.</t>
  </si>
  <si>
    <t>1.8.4.</t>
  </si>
  <si>
    <t>REDES DE LÓGICA E TELEFONIA</t>
  </si>
  <si>
    <t>1.8.4.1.</t>
  </si>
  <si>
    <t>40.04.096</t>
  </si>
  <si>
    <t>Tomada RJ 45 para rede de dados, com placa</t>
  </si>
  <si>
    <t>1.8.4.2.</t>
  </si>
  <si>
    <t>100561</t>
  </si>
  <si>
    <t>QUADRO DE DISTRIBUICAO PARA TELEFONE N.3, 40X40X12CM EM CHAPA METALICA, DE EMBUTIR, SEM ACESSORIOS, PADRAO TELEBRAS, FORNECIMENTO E INSTALAÇÃO. AF_11/2019</t>
  </si>
  <si>
    <t>1.8.4.3.</t>
  </si>
  <si>
    <t>66.08.115</t>
  </si>
  <si>
    <t>Rack fechado de piso padrão metálico, 19 x 44 Us x 770 mm</t>
  </si>
  <si>
    <t>1.8.4.4.</t>
  </si>
  <si>
    <t>1.8.4.5.</t>
  </si>
  <si>
    <t>98308</t>
  </si>
  <si>
    <t>TOMADA PARA TELEFONE RJ11 - FORNECIMENTO E INSTALAÇÃO. AF_11/2019</t>
  </si>
  <si>
    <t>1.8.4.6.</t>
  </si>
  <si>
    <t>69.20.180</t>
  </si>
  <si>
    <t>Cordão óptico duplex, multimodo com conector LC/LC - 2,5 m</t>
  </si>
  <si>
    <t>1.8.4.7.</t>
  </si>
  <si>
    <t>98297</t>
  </si>
  <si>
    <t>CABO ELETRÔNICO CATEGORIA 6, INSTALADO EM EDIFICAÇÃO INSTITUCIONAL - FORNECIMENTO E INSTALAÇÃO. AF_11/2019</t>
  </si>
  <si>
    <t>1.8.4.8.</t>
  </si>
  <si>
    <t>98262</t>
  </si>
  <si>
    <t>CABO TELEFÔNICO CCI-50 2 PARES, SEM BLINDAGEM, INSTALADO EM ENTRADA DE EDIFICAÇÃO - FORNECIMENTO E INSTALAÇÃO. AF_11/2019</t>
  </si>
  <si>
    <t>1.8.4.9.</t>
  </si>
  <si>
    <t>69.09.370</t>
  </si>
  <si>
    <t>Transceptor Gigabit SX - LC conectável de formato pequeno (SFP)</t>
  </si>
  <si>
    <t>1.8.4.10.</t>
  </si>
  <si>
    <t>66.20.225</t>
  </si>
  <si>
    <t>Switch Gigabit 24 portas com capacidade de 10/100/1000/Mbps</t>
  </si>
  <si>
    <t>1.8.4.11.</t>
  </si>
  <si>
    <t>69.06.050</t>
  </si>
  <si>
    <t>Sistema ininterrupto de energia, monofásico, com potência de 2 kVA</t>
  </si>
  <si>
    <t>1.8.4.12.</t>
  </si>
  <si>
    <t>66.20.170</t>
  </si>
  <si>
    <t>Guia organizadora de cabos para rack, 19´ 2 U</t>
  </si>
  <si>
    <t>1.8.4.13.</t>
  </si>
  <si>
    <t>98302</t>
  </si>
  <si>
    <t>PATCH PANEL 24 PORTAS, CATEGORIA 6 - FORNECIMENTO E INSTALAÇÃO. AF_11/2019</t>
  </si>
  <si>
    <t>1.8.4.14.</t>
  </si>
  <si>
    <t>69.08.010</t>
  </si>
  <si>
    <t>Distribuidor interno óptico - 1 U para até 24 fibras</t>
  </si>
  <si>
    <t>1.8.4.15.</t>
  </si>
  <si>
    <t>69.09.250</t>
  </si>
  <si>
    <t>Patch cords de 1,50 ou 3,00 m - RJ-45 / RJ-45 - categoria 6A</t>
  </si>
  <si>
    <t>1.8.4.16.</t>
  </si>
  <si>
    <t>1.8.4.17.</t>
  </si>
  <si>
    <t>98307</t>
  </si>
  <si>
    <t>TOMADA DE REDE RJ45 - FORNECIMENTO E INSTALAÇÃO. AF_11/2019</t>
  </si>
  <si>
    <t>1.8.4.18.</t>
  </si>
  <si>
    <t>SBC 2022</t>
  </si>
  <si>
    <t>I000237</t>
  </si>
  <si>
    <t>FIBRA OPTICA - SERVICOS DE FUSAO EM FIBRA OPTICA SM E MM</t>
  </si>
  <si>
    <t>1.8.4.19.</t>
  </si>
  <si>
    <t>059435</t>
  </si>
  <si>
    <t>CRIMPAGEM, CERTIFICACAO E IDENTIFICACAO DOS CABOS UTP</t>
  </si>
  <si>
    <t>PT</t>
  </si>
  <si>
    <t>1.8.4.20.</t>
  </si>
  <si>
    <t>Cotação</t>
  </si>
  <si>
    <t>C003</t>
  </si>
  <si>
    <t>PABX Config. 4 linhas e 64 ramais, Mod. ramais – 8; Mod. linhas – 2; Enlaces internos – 9; Alcance das linhas Troncos 2000 Ohms, Ramais 1100 Ohms incluindo o telefone Proteção elétrica Nos troncos, ramais e na alimentação AC contra transientes</t>
  </si>
  <si>
    <t>pç</t>
  </si>
  <si>
    <t>1.8.4.21.</t>
  </si>
  <si>
    <t>98402</t>
  </si>
  <si>
    <t>CABO TELEFÔNICO CTP-APL-50 30 PARES INSTALADO EM ENTRADA DE EDIFICAÇÃO - FORNECIMENTO E INSTALAÇÃO. AF_11/2019</t>
  </si>
  <si>
    <t>1.8.4.22.</t>
  </si>
  <si>
    <t>39.27.030</t>
  </si>
  <si>
    <t>Cabo óptico multimodo, 6 fibras, 50/125 µm - uso interno/externo</t>
  </si>
  <si>
    <t>1.8.5.</t>
  </si>
  <si>
    <t>REDES DE SOM, ALARME E CFTV</t>
  </si>
  <si>
    <t>1.8.5.1.</t>
  </si>
  <si>
    <t>40.06.100</t>
  </si>
  <si>
    <t>Condulete metálico de 1 1/2´</t>
  </si>
  <si>
    <t>CJ</t>
  </si>
  <si>
    <t>1.8.5.2.</t>
  </si>
  <si>
    <t>95778</t>
  </si>
  <si>
    <t>CONDULETE DE ALUMÍNIO, TIPO C, PARA ELETRODUTO DE AÇO GALVANIZADO DN 20 MM (3/4''), APARENTE - FORNECIMENTO E INSTALAÇÃO. AF_11/2016_P</t>
  </si>
  <si>
    <t>1.8.5.3.</t>
  </si>
  <si>
    <t>95782</t>
  </si>
  <si>
    <t>CONDULETE DE ALUMÍNIO, TIPO E, ELETRODUTO DE AÇO GALVANIZADO DN 25 MM (1''), APARENTE - FORNECIMENTO E INSTALAÇÃO. AF_11/2016_P</t>
  </si>
  <si>
    <t>1.8.5.4.</t>
  </si>
  <si>
    <t>95787</t>
  </si>
  <si>
    <t>CONDULETE DE ALUMÍNIO, TIPO LR, PARA ELETRODUTO DE AÇO GALVANIZADO DN 20 MM (3/4''), APARENTE - FORNECIMENTO E INSTALAÇÃO. AF_11/2016_P</t>
  </si>
  <si>
    <t>1.8.5.5.</t>
  </si>
  <si>
    <t>95789</t>
  </si>
  <si>
    <t>CONDULETE DE ALUMÍNIO, TIPO LR, PARA ELETRODUTO DE AÇO GALVANIZADO DN 25 MM (1''), APARENTE - FORNECIMENTO E INSTALAÇÃO. AF_11/2016_P</t>
  </si>
  <si>
    <t>1.8.5.6.</t>
  </si>
  <si>
    <t>1.8.5.7.</t>
  </si>
  <si>
    <t>95795</t>
  </si>
  <si>
    <t>CONDULETE DE ALUMÍNIO, TIPO T, PARA ELETRODUTO DE AÇO GALVANIZADO DN 20 MM (3/4''), APARENTE - FORNECIMENTO E INSTALAÇÃO. AF_11/2016_P</t>
  </si>
  <si>
    <t>1.8.5.8.</t>
  </si>
  <si>
    <t>95796</t>
  </si>
  <si>
    <t>CONDULETE DE ALUMÍNIO, TIPO T, PARA ELETRODUTO DE AÇO GALVANIZADO DN 25 MM (1''), APARENTE - FORNECIMENTO E INSTALAÇÃO. AF_11/2016_P</t>
  </si>
  <si>
    <t>1.8.5.9.</t>
  </si>
  <si>
    <t>1.8.5.10.</t>
  </si>
  <si>
    <t>95801</t>
  </si>
  <si>
    <t>CONDULETE DE ALUMÍNIO, TIPO X, PARA ELETRODUTO DE AÇO GALVANIZADO DN 20 MM (3/4''), APARENTE - FORNECIMENTO E INSTALAÇÃO. AF_11/2016_P</t>
  </si>
  <si>
    <t>1.8.5.11.</t>
  </si>
  <si>
    <t>062401</t>
  </si>
  <si>
    <t>PONTO ANTENA - RADIO AM/FM E TV SEM FIACAO</t>
  </si>
  <si>
    <t>1.8.5.12.</t>
  </si>
  <si>
    <t>C005</t>
  </si>
  <si>
    <t>Caixas de som c/ falantes de 5"/5W e tweter, trafo p/ linha de 70V, pot. ajuste volume, tela frontal p/ proteção dos falantes, acabamento em madeira e suporte para fixação em parede ou teto. Dimensões aproximada 25x14x12(AxLxP)</t>
  </si>
  <si>
    <t>1.8.5.13.</t>
  </si>
  <si>
    <t>I009098</t>
  </si>
  <si>
    <t>AMPLIFICADOR DE POTENCIA SAMSON SERVO 2 CANAIS 200W</t>
  </si>
  <si>
    <t>1.8.6.</t>
  </si>
  <si>
    <t>REDE DE FORÇA DO AC</t>
  </si>
  <si>
    <t>1.8.6.1.</t>
  </si>
  <si>
    <t>37.03.250</t>
  </si>
  <si>
    <t>Quadro de distribuição universal de embutir, para disjuntores 70 DIN / 50 Bolt-on - 225 A - sem componentes</t>
  </si>
  <si>
    <t>1.8.7.</t>
  </si>
  <si>
    <t>REDES DE ALIMENTADORES - ELÉTRICA, TELEFONIA E LÓGICA</t>
  </si>
  <si>
    <t>1.8.7.1.</t>
  </si>
  <si>
    <t>93012</t>
  </si>
  <si>
    <t>ELETRODUTO RÍGIDO ROSCÁVEL, PVC, DN 110 MM (4"), PARA REDE ENTERRADA DE DISTRIBUIÇÃO DE ENERGIA ELÉTRICA - FORNECIMENTO E INSTALAÇÃO. AF_12/2021</t>
  </si>
  <si>
    <t>1.8.8.</t>
  </si>
  <si>
    <t>SISTEMA DE ATERRAMENTO E SPDA</t>
  </si>
  <si>
    <t>1.8.8.1.</t>
  </si>
  <si>
    <t>96977</t>
  </si>
  <si>
    <t>CORDOALHA DE COBRE NU 50 MM², ENTERRADA, SEM ISOLADOR - FORNECIMENTO E INSTALAÇÃO. AF_12/2017</t>
  </si>
  <si>
    <t>1.8.8.2.</t>
  </si>
  <si>
    <t>40.02.440</t>
  </si>
  <si>
    <t>Caixa em alumínio fundido à prova de tempo, umidade, gases, vapores e pó, 150 x 150 x 150 mm</t>
  </si>
  <si>
    <t>1.8.8.3.</t>
  </si>
  <si>
    <t>42.05.440</t>
  </si>
  <si>
    <t>Barra condutora chata em alumínio de 7/8´ x 1/8´, inclusive acessórios de fixação</t>
  </si>
  <si>
    <t>1.8.8.4.</t>
  </si>
  <si>
    <t>42.01.086</t>
  </si>
  <si>
    <t>Captor tipo terminal aéreo, h= 300 mm em alumínio</t>
  </si>
  <si>
    <t>1.8.8.5.</t>
  </si>
  <si>
    <t>96985</t>
  </si>
  <si>
    <t>HASTE DE ATERRAMENTO 5/8  PARA SPDA - FORNECIMENTO E INSTALAÇÃO. AF_12/2017</t>
  </si>
  <si>
    <t>1.8.8.6.</t>
  </si>
  <si>
    <t>42.05.380</t>
  </si>
  <si>
    <t>Caixa de equalização, de embutir, em aço com barramento, de 200 x 200 mm e tampa</t>
  </si>
  <si>
    <t>1.9.</t>
  </si>
  <si>
    <t>INSTALAÇÕES CONTRA INCÊNDIO</t>
  </si>
  <si>
    <t>1.9.0.1.</t>
  </si>
  <si>
    <t>43.10.230</t>
  </si>
  <si>
    <t>Conjunto motor-bomba (centrífuga) 2 cv, monoestágio, Hman= 12 a 27 mca, Q= 25 a 8 m³/h</t>
  </si>
  <si>
    <t>1.9.0.2.</t>
  </si>
  <si>
    <t>50.05.270</t>
  </si>
  <si>
    <t>Central de detecção e alarme de incêndio completa, autonomia de 1 hora para 12 laços, 220 V/12 V</t>
  </si>
  <si>
    <t>1.9.0.3.</t>
  </si>
  <si>
    <t>101909</t>
  </si>
  <si>
    <t>EXTINTOR DE INCÊNDIO PORTÁTIL COM CARGA DE PQS DE 6 KG, CLASSE BC - FORNECIMENTO E INSTALAÇÃO. AF_10/2020_P</t>
  </si>
  <si>
    <t>1.9.0.4.</t>
  </si>
  <si>
    <t>101905</t>
  </si>
  <si>
    <t>EXTINTOR DE INCÊNDIO PORTÁTIL COM CARGA DE ÁGUA PRESSURIZADA DE 10 L, CLASSE A - FORNECIMENTO E INSTALAÇÃO. AF_10/2020_P</t>
  </si>
  <si>
    <t>1.9.0.5.</t>
  </si>
  <si>
    <t>95808</t>
  </si>
  <si>
    <t>CONDULETE DE PVC, TIPO LL, PARA ELETRODUTO DE PVC SOLDÁVEL DN 25 MM (3/4''), APARENTE - FORNECIMENTO E INSTALAÇÃO. AF_11/2016</t>
  </si>
  <si>
    <t>1.9.0.6.</t>
  </si>
  <si>
    <t>1.9.0.7.</t>
  </si>
  <si>
    <t>1.9.0.8.</t>
  </si>
  <si>
    <t>50.05.430</t>
  </si>
  <si>
    <t>Detector óptico de fumaça com base endereçável</t>
  </si>
  <si>
    <t>1.9.0.9.</t>
  </si>
  <si>
    <t>50.05.450</t>
  </si>
  <si>
    <t>Acionador manual quebra-vidro endereçável</t>
  </si>
  <si>
    <t>1.9.0.10.</t>
  </si>
  <si>
    <t>50.05.170</t>
  </si>
  <si>
    <t>Acionador manual tipo quebra vidro, em caixa plástica</t>
  </si>
  <si>
    <t>1.9.0.11.</t>
  </si>
  <si>
    <t>50.05.280</t>
  </si>
  <si>
    <t>Sirene tipo corneta de 12 V</t>
  </si>
  <si>
    <t>1.9.0.12.</t>
  </si>
  <si>
    <t>1.10.</t>
  </si>
  <si>
    <t>SISTEMA DE AR CONDICIONADO</t>
  </si>
  <si>
    <t>1.10.1.</t>
  </si>
  <si>
    <t>Difusão</t>
  </si>
  <si>
    <t>1.10.1.1.</t>
  </si>
  <si>
    <t>61.10.577</t>
  </si>
  <si>
    <t>Grelha de retorno/exaustão com registro, tamanho: 0,20 m² a 0,40 m²</t>
  </si>
  <si>
    <t>1.10.1.2.</t>
  </si>
  <si>
    <t>61.10.576</t>
  </si>
  <si>
    <t>Grelha de retorno/exaustão com registro, tamanho: 0,14 m² a 0,19 m²</t>
  </si>
  <si>
    <t>1.10.1.3.</t>
  </si>
  <si>
    <t>61.10.575</t>
  </si>
  <si>
    <t>Grelha de retorno/exaustão com registro, tamanho: 0,07 m² a 0,13 m²</t>
  </si>
  <si>
    <t>1.10.1.4.</t>
  </si>
  <si>
    <t>61.10.530</t>
  </si>
  <si>
    <t>Difusor de insuflação de ar tipo direcional, medindo 30 x 30 cm</t>
  </si>
  <si>
    <t>1.10.1.5.</t>
  </si>
  <si>
    <t>61.10.511</t>
  </si>
  <si>
    <t>Difusor para insuflamento de ar com plenum, multivias e colarinho</t>
  </si>
  <si>
    <t>VALOR (R$)</t>
  </si>
  <si>
    <t>Mês 01</t>
  </si>
  <si>
    <t>Mês 02</t>
  </si>
  <si>
    <t>Mês 03</t>
  </si>
  <si>
    <t>Mês 04</t>
  </si>
  <si>
    <t>Mês 05</t>
  </si>
  <si>
    <t>Mês 06</t>
  </si>
  <si>
    <t>Mês 07</t>
  </si>
  <si>
    <t>%</t>
  </si>
  <si>
    <t>TOTAL</t>
  </si>
  <si>
    <t>REPASSE</t>
  </si>
  <si>
    <t>CONTRAPARTIDA</t>
  </si>
  <si>
    <t>ACUMULADO (R$)</t>
  </si>
  <si>
    <t>ACUMULADO (%)</t>
  </si>
  <si>
    <t>OBRA:</t>
  </si>
  <si>
    <t>MUNICÍPIO:</t>
  </si>
  <si>
    <t>DATA BASE: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</si>
</sst>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0_-;\-* #,##0.00_-;_-* \-??_-;_-@_-"/>
    <numFmt numFmtId="166" formatCode="_(* #,##0.00_);_(* \(#,##0.00\);_(* \-??_);_(@_)"/>
    <numFmt numFmtId="167" formatCode="_(\ #,##0.00_);_(&quot; (&quot;#,##0.00\);_(&quot; -&quot;??_);_(@_)"/>
    <numFmt numFmtId="168" formatCode="_-&quot;R$ &quot;* #,##0.00_-;&quot;-R$ &quot;* #,##0.00_-;_-&quot;R$ &quot;* \-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22"/>
        <bgColor indexed="4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9"/>
        <bgColor indexed="41"/>
      </patternFill>
    </fill>
    <fill>
      <patternFill patternType="solid">
        <fgColor indexed="55"/>
        <bgColor indexed="4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10" fillId="3" borderId="1" applyNumberFormat="0" applyAlignment="0" applyProtection="0"/>
    <xf numFmtId="0" fontId="11" fillId="16" borderId="0" applyNumberFormat="0" applyBorder="0" applyAlignment="0" applyProtection="0"/>
    <xf numFmtId="168" fontId="3" fillId="0" borderId="0" applyFill="0" applyBorder="0" applyAlignment="0" applyProtection="0"/>
    <xf numFmtId="0" fontId="12" fillId="6" borderId="0" applyNumberFormat="0" applyBorder="0" applyAlignment="0" applyProtection="0"/>
    <xf numFmtId="0" fontId="3" fillId="0" borderId="0"/>
    <xf numFmtId="0" fontId="4" fillId="0" borderId="0"/>
    <xf numFmtId="0" fontId="13" fillId="0" borderId="0"/>
    <xf numFmtId="0" fontId="3" fillId="5" borderId="4" applyNumberFormat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14" fillId="11" borderId="5" applyNumberFormat="0" applyAlignment="0" applyProtection="0"/>
    <xf numFmtId="166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9" applyNumberFormat="0" applyFill="0" applyAlignment="0" applyProtection="0"/>
    <xf numFmtId="164" fontId="3" fillId="0" borderId="0" applyFill="0" applyBorder="0" applyAlignment="0" applyProtection="0"/>
    <xf numFmtId="0" fontId="24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2" applyFont="1" applyFill="1"/>
    <xf numFmtId="0" fontId="0" fillId="0" borderId="0" xfId="0" applyFill="1"/>
    <xf numFmtId="10" fontId="22" fillId="20" borderId="15" xfId="39" applyNumberFormat="1" applyFont="1" applyFill="1" applyBorder="1" applyAlignment="1" applyProtection="1">
      <alignment horizontal="left" vertical="center"/>
    </xf>
    <xf numFmtId="0" fontId="3" fillId="0" borderId="0" xfId="2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2" applyFont="1" applyFill="1" applyBorder="1"/>
    <xf numFmtId="0" fontId="3" fillId="0" borderId="12" xfId="2" applyNumberFormat="1" applyFont="1" applyFill="1" applyBorder="1" applyAlignment="1">
      <alignment vertical="center" wrapText="1" shrinkToFit="1"/>
    </xf>
    <xf numFmtId="166" fontId="3" fillId="0" borderId="13" xfId="42" applyNumberFormat="1" applyFont="1" applyFill="1" applyBorder="1" applyAlignment="1" applyProtection="1">
      <alignment vertical="center" shrinkToFit="1"/>
    </xf>
    <xf numFmtId="166" fontId="3" fillId="0" borderId="14" xfId="42" applyNumberFormat="1" applyFont="1" applyFill="1" applyBorder="1" applyAlignment="1" applyProtection="1">
      <alignment horizontal="center" vertical="center" shrinkToFit="1"/>
    </xf>
    <xf numFmtId="49" fontId="3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2" applyNumberFormat="1" applyFont="1" applyFill="1" applyBorder="1" applyAlignment="1" applyProtection="1">
      <alignment horizontal="center" vertical="center" wrapText="1"/>
      <protection locked="0"/>
    </xf>
    <xf numFmtId="166" fontId="3" fillId="0" borderId="13" xfId="42" applyFont="1" applyFill="1" applyBorder="1" applyAlignment="1" applyProtection="1">
      <alignment vertical="center" wrapText="1"/>
      <protection locked="0"/>
    </xf>
    <xf numFmtId="0" fontId="3" fillId="0" borderId="13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2" applyNumberFormat="1" applyFill="1" applyBorder="1" applyAlignment="1" applyProtection="1">
      <alignment horizontal="left" vertical="center" wrapText="1"/>
      <protection locked="0"/>
    </xf>
    <xf numFmtId="10" fontId="3" fillId="0" borderId="13" xfId="39" applyNumberFormat="1" applyFont="1" applyFill="1" applyBorder="1" applyAlignment="1" applyProtection="1">
      <alignment horizontal="center" vertical="center" wrapText="1"/>
      <protection locked="0"/>
    </xf>
    <xf numFmtId="166" fontId="22" fillId="20" borderId="16" xfId="42" applyNumberFormat="1" applyFont="1" applyFill="1" applyBorder="1" applyAlignment="1" applyProtection="1">
      <alignment horizontal="center" vertical="center" shrinkToFit="1"/>
    </xf>
    <xf numFmtId="0" fontId="22" fillId="19" borderId="11" xfId="2" applyFont="1" applyFill="1" applyBorder="1" applyAlignment="1" applyProtection="1">
      <alignment horizontal="center" vertical="center" wrapText="1"/>
    </xf>
    <xf numFmtId="0" fontId="22" fillId="20" borderId="15" xfId="2" applyNumberFormat="1" applyFont="1" applyFill="1" applyBorder="1" applyAlignment="1" applyProtection="1">
      <alignment horizontal="center" vertical="center"/>
    </xf>
    <xf numFmtId="0" fontId="22" fillId="20" borderId="15" xfId="2" applyNumberFormat="1" applyFont="1" applyFill="1" applyBorder="1" applyAlignment="1" applyProtection="1">
      <alignment horizontal="left" vertical="center"/>
    </xf>
    <xf numFmtId="0" fontId="22" fillId="20" borderId="10" xfId="2" applyNumberFormat="1" applyFont="1" applyFill="1" applyBorder="1" applyAlignment="1" applyProtection="1">
      <alignment horizontal="left" vertical="center"/>
    </xf>
    <xf numFmtId="166" fontId="22" fillId="20" borderId="15" xfId="42" applyNumberFormat="1" applyFont="1" applyFill="1" applyBorder="1" applyAlignment="1" applyProtection="1">
      <alignment horizontal="left" vertical="center"/>
    </xf>
    <xf numFmtId="49" fontId="22" fillId="20" borderId="15" xfId="2" applyNumberFormat="1" applyFont="1" applyFill="1" applyBorder="1" applyAlignment="1" applyProtection="1">
      <alignment horizontal="left" vertical="center"/>
    </xf>
    <xf numFmtId="166" fontId="22" fillId="20" borderId="14" xfId="42" applyNumberFormat="1" applyFont="1" applyFill="1" applyBorder="1" applyAlignment="1" applyProtection="1">
      <alignment horizontal="center" vertical="center" shrinkToFit="1"/>
    </xf>
    <xf numFmtId="10" fontId="22" fillId="20" borderId="13" xfId="39" applyNumberFormat="1" applyFont="1" applyFill="1" applyBorder="1" applyAlignment="1" applyProtection="1">
      <alignment horizontal="center" vertical="center" wrapText="1"/>
      <protection locked="0"/>
    </xf>
    <xf numFmtId="166" fontId="22" fillId="20" borderId="13" xfId="42" applyFont="1" applyFill="1" applyBorder="1" applyAlignment="1" applyProtection="1">
      <alignment vertical="center" wrapText="1"/>
      <protection locked="0"/>
    </xf>
    <xf numFmtId="166" fontId="22" fillId="20" borderId="13" xfId="42" applyNumberFormat="1" applyFont="1" applyFill="1" applyBorder="1" applyAlignment="1" applyProtection="1">
      <alignment vertical="center" shrinkToFit="1"/>
    </xf>
    <xf numFmtId="0" fontId="22" fillId="20" borderId="13" xfId="2" applyNumberFormat="1" applyFont="1" applyFill="1" applyBorder="1" applyAlignment="1" applyProtection="1">
      <alignment horizontal="center" vertical="center" wrapText="1"/>
      <protection locked="0"/>
    </xf>
    <xf numFmtId="49" fontId="22" fillId="20" borderId="13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49" fontId="22" fillId="17" borderId="13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2" applyNumberFormat="1" applyFont="1" applyFill="1" applyBorder="1" applyAlignment="1">
      <alignment vertical="center" wrapText="1" shrinkToFit="1"/>
    </xf>
    <xf numFmtId="49" fontId="3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2" applyNumberFormat="1" applyFill="1" applyBorder="1" applyAlignment="1" applyProtection="1">
      <alignment horizontal="center" vertical="center" wrapText="1"/>
      <protection locked="0"/>
    </xf>
    <xf numFmtId="0" fontId="22" fillId="17" borderId="12" xfId="2" applyNumberFormat="1" applyFont="1" applyFill="1" applyBorder="1" applyAlignment="1">
      <alignment vertical="center" wrapText="1" shrinkToFit="1"/>
    </xf>
    <xf numFmtId="0" fontId="22" fillId="17" borderId="13" xfId="2" applyNumberFormat="1" applyFont="1" applyFill="1" applyBorder="1" applyAlignment="1" applyProtection="1">
      <alignment horizontal="left" vertical="center" wrapText="1"/>
      <protection locked="0"/>
    </xf>
    <xf numFmtId="166" fontId="22" fillId="17" borderId="14" xfId="42" applyNumberFormat="1" applyFont="1" applyFill="1" applyBorder="1" applyAlignment="1" applyProtection="1">
      <alignment horizontal="center" vertical="center" shrinkToFit="1"/>
    </xf>
    <xf numFmtId="0" fontId="22" fillId="18" borderId="12" xfId="2" applyNumberFormat="1" applyFont="1" applyFill="1" applyBorder="1" applyAlignment="1">
      <alignment vertical="center" wrapText="1" shrinkToFit="1"/>
    </xf>
    <xf numFmtId="0" fontId="22" fillId="18" borderId="13" xfId="2" applyNumberFormat="1" applyFont="1" applyFill="1" applyBorder="1" applyAlignment="1" applyProtection="1">
      <alignment horizontal="left" vertical="center" wrapText="1"/>
      <protection locked="0"/>
    </xf>
    <xf numFmtId="166" fontId="22" fillId="18" borderId="14" xfId="42" applyNumberFormat="1" applyFont="1" applyFill="1" applyBorder="1" applyAlignment="1" applyProtection="1">
      <alignment horizontal="center" vertical="center" shrinkToFit="1"/>
    </xf>
    <xf numFmtId="0" fontId="22" fillId="17" borderId="13" xfId="2" applyNumberFormat="1" applyFont="1" applyFill="1" applyBorder="1" applyAlignment="1" applyProtection="1">
      <alignment horizontal="center" vertical="center" wrapText="1"/>
      <protection locked="0"/>
    </xf>
    <xf numFmtId="166" fontId="22" fillId="17" borderId="13" xfId="42" applyNumberFormat="1" applyFont="1" applyFill="1" applyBorder="1" applyAlignment="1" applyProtection="1">
      <alignment vertical="center" shrinkToFit="1"/>
    </xf>
    <xf numFmtId="166" fontId="22" fillId="17" borderId="13" xfId="42" applyFont="1" applyFill="1" applyBorder="1" applyAlignment="1" applyProtection="1">
      <alignment vertical="center" wrapText="1"/>
      <protection locked="0"/>
    </xf>
    <xf numFmtId="10" fontId="22" fillId="17" borderId="13" xfId="39" applyNumberFormat="1" applyFont="1" applyFill="1" applyBorder="1" applyAlignment="1" applyProtection="1">
      <alignment horizontal="center" vertical="center" wrapText="1"/>
      <protection locked="0"/>
    </xf>
    <xf numFmtId="0" fontId="22" fillId="18" borderId="13" xfId="2" applyNumberFormat="1" applyFont="1" applyFill="1" applyBorder="1" applyAlignment="1" applyProtection="1">
      <alignment horizontal="center" vertical="center" wrapText="1"/>
      <protection locked="0"/>
    </xf>
    <xf numFmtId="166" fontId="22" fillId="18" borderId="13" xfId="42" applyNumberFormat="1" applyFont="1" applyFill="1" applyBorder="1" applyAlignment="1" applyProtection="1">
      <alignment vertical="center" shrinkToFit="1"/>
    </xf>
    <xf numFmtId="166" fontId="22" fillId="18" borderId="13" xfId="42" applyFont="1" applyFill="1" applyBorder="1" applyAlignment="1" applyProtection="1">
      <alignment vertical="center" wrapText="1"/>
      <protection locked="0"/>
    </xf>
    <xf numFmtId="10" fontId="22" fillId="18" borderId="13" xfId="39" applyNumberFormat="1" applyFont="1" applyFill="1" applyBorder="1" applyAlignment="1" applyProtection="1">
      <alignment horizontal="center" vertical="center" wrapText="1"/>
      <protection locked="0"/>
    </xf>
    <xf numFmtId="49" fontId="22" fillId="18" borderId="13" xfId="2" applyNumberFormat="1" applyFont="1" applyFill="1" applyBorder="1" applyAlignment="1" applyProtection="1">
      <alignment horizontal="center" vertical="center" wrapText="1"/>
      <protection locked="0"/>
    </xf>
    <xf numFmtId="0" fontId="22" fillId="19" borderId="11" xfId="2" applyFont="1" applyFill="1" applyBorder="1" applyAlignment="1" applyProtection="1">
      <alignment horizontal="center" vertical="center" wrapText="1"/>
    </xf>
    <xf numFmtId="0" fontId="22" fillId="20" borderId="12" xfId="2" applyNumberFormat="1" applyFont="1" applyFill="1" applyBorder="1" applyAlignment="1">
      <alignment vertical="center" wrapText="1" shrinkToFit="1"/>
    </xf>
    <xf numFmtId="0" fontId="22" fillId="20" borderId="13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51" applyFont="1" applyFill="1" applyBorder="1" applyAlignment="1" applyProtection="1">
      <alignment horizontal="right" shrinkToFit="1"/>
    </xf>
    <xf numFmtId="10" fontId="3" fillId="0" borderId="0" xfId="40" applyNumberFormat="1" applyFont="1" applyFill="1" applyBorder="1" applyAlignment="1" applyProtection="1">
      <alignment horizontal="center"/>
      <protection locked="0"/>
    </xf>
    <xf numFmtId="0" fontId="3" fillId="0" borderId="0" xfId="36" applyFont="1" applyBorder="1" applyAlignment="1"/>
    <xf numFmtId="0" fontId="3" fillId="0" borderId="0" xfId="36" applyFont="1" applyBorder="1"/>
    <xf numFmtId="10" fontId="3" fillId="0" borderId="0" xfId="40" applyNumberFormat="1" applyFont="1" applyFill="1" applyBorder="1" applyAlignment="1" applyProtection="1">
      <alignment horizontal="center"/>
    </xf>
    <xf numFmtId="0" fontId="3" fillId="0" borderId="0" xfId="0" applyFont="1" applyBorder="1"/>
    <xf numFmtId="43" fontId="3" fillId="0" borderId="0" xfId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 vertical="center"/>
    </xf>
    <xf numFmtId="10" fontId="25" fillId="0" borderId="0" xfId="53" applyNumberFormat="1" applyFont="1" applyFill="1" applyBorder="1" applyAlignment="1">
      <alignment horizontal="center" vertical="center"/>
    </xf>
    <xf numFmtId="43" fontId="25" fillId="0" borderId="0" xfId="1" applyFont="1" applyFill="1" applyBorder="1" applyAlignment="1">
      <alignment horizontal="left" vertical="center"/>
    </xf>
    <xf numFmtId="43" fontId="26" fillId="0" borderId="0" xfId="0" applyNumberFormat="1" applyFont="1" applyFill="1" applyBorder="1" applyAlignment="1">
      <alignment horizontal="left" vertical="center"/>
    </xf>
    <xf numFmtId="10" fontId="25" fillId="0" borderId="0" xfId="53" applyNumberFormat="1" applyFont="1" applyFill="1" applyBorder="1" applyAlignment="1">
      <alignment horizontal="left" vertical="center"/>
    </xf>
    <xf numFmtId="0" fontId="3" fillId="0" borderId="0" xfId="0" applyFont="1" applyFill="1" applyBorder="1"/>
    <xf numFmtId="0" fontId="0" fillId="0" borderId="0" xfId="0"/>
    <xf numFmtId="0" fontId="25" fillId="0" borderId="0" xfId="0" applyFont="1" applyAlignment="1">
      <alignment horizontal="left" vertical="center"/>
    </xf>
    <xf numFmtId="10" fontId="3" fillId="0" borderId="0" xfId="53" applyNumberFormat="1" applyFont="1" applyFill="1" applyBorder="1" applyAlignment="1" applyProtection="1">
      <alignment horizontal="center" vertical="center" shrinkToFit="1"/>
    </xf>
    <xf numFmtId="9" fontId="25" fillId="0" borderId="0" xfId="53" applyFont="1" applyBorder="1" applyAlignment="1">
      <alignment horizontal="center" vertical="center"/>
    </xf>
    <xf numFmtId="43" fontId="25" fillId="0" borderId="0" xfId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3" fontId="26" fillId="0" borderId="0" xfId="1" applyFont="1" applyFill="1" applyBorder="1" applyAlignment="1">
      <alignment horizontal="left" vertical="center"/>
    </xf>
    <xf numFmtId="0" fontId="0" fillId="0" borderId="0" xfId="0"/>
    <xf numFmtId="0" fontId="3" fillId="0" borderId="0" xfId="35" applyFont="1" applyFill="1" applyBorder="1" applyAlignment="1" applyProtection="1">
      <alignment vertical="top" wrapText="1"/>
    </xf>
    <xf numFmtId="10" fontId="3" fillId="0" borderId="0" xfId="53" applyNumberFormat="1" applyFont="1" applyFill="1" applyBorder="1" applyAlignment="1" applyProtection="1">
      <alignment horizontal="center" vertical="center" shrinkToFit="1"/>
    </xf>
    <xf numFmtId="0" fontId="22" fillId="0" borderId="0" xfId="37" applyFont="1" applyBorder="1" applyAlignment="1" applyProtection="1">
      <alignment vertical="top"/>
    </xf>
    <xf numFmtId="0" fontId="29" fillId="0" borderId="0" xfId="0" applyFont="1"/>
    <xf numFmtId="0" fontId="26" fillId="19" borderId="17" xfId="0" applyFont="1" applyFill="1" applyBorder="1" applyAlignment="1">
      <alignment horizontal="center" vertical="center"/>
    </xf>
    <xf numFmtId="43" fontId="26" fillId="19" borderId="17" xfId="1" applyFont="1" applyFill="1" applyBorder="1" applyAlignment="1">
      <alignment horizontal="center" vertical="center"/>
    </xf>
    <xf numFmtId="43" fontId="25" fillId="18" borderId="17" xfId="1" applyFont="1" applyFill="1" applyBorder="1" applyAlignment="1">
      <alignment horizontal="left" vertical="center"/>
    </xf>
    <xf numFmtId="43" fontId="25" fillId="17" borderId="17" xfId="1" applyFont="1" applyFill="1" applyBorder="1" applyAlignment="1">
      <alignment horizontal="left" vertical="center"/>
    </xf>
    <xf numFmtId="10" fontId="25" fillId="18" borderId="17" xfId="53" applyNumberFormat="1" applyFont="1" applyFill="1" applyBorder="1" applyAlignment="1">
      <alignment horizontal="center" vertical="center"/>
    </xf>
    <xf numFmtId="43" fontId="26" fillId="17" borderId="17" xfId="1" applyFont="1" applyFill="1" applyBorder="1" applyAlignment="1">
      <alignment horizontal="left" vertical="center"/>
    </xf>
    <xf numFmtId="43" fontId="26" fillId="17" borderId="17" xfId="0" applyNumberFormat="1" applyFont="1" applyFill="1" applyBorder="1" applyAlignment="1">
      <alignment horizontal="left" vertical="center"/>
    </xf>
    <xf numFmtId="49" fontId="3" fillId="0" borderId="0" xfId="35" applyNumberFormat="1" applyFont="1" applyFill="1" applyBorder="1" applyAlignment="1" applyProtection="1">
      <alignment vertical="top" wrapText="1"/>
    </xf>
    <xf numFmtId="0" fontId="3" fillId="0" borderId="0" xfId="35" applyFont="1" applyFill="1" applyBorder="1" applyAlignment="1" applyProtection="1">
      <alignment vertical="top" wrapText="1"/>
    </xf>
    <xf numFmtId="0" fontId="22" fillId="19" borderId="17" xfId="0" applyFont="1" applyFill="1" applyBorder="1" applyAlignment="1">
      <alignment horizontal="center" vertical="center"/>
    </xf>
    <xf numFmtId="43" fontId="22" fillId="19" borderId="17" xfId="1" applyFont="1" applyFill="1" applyBorder="1" applyAlignment="1">
      <alignment horizontal="center" vertical="center"/>
    </xf>
    <xf numFmtId="10" fontId="28" fillId="17" borderId="17" xfId="36" applyNumberFormat="1" applyFont="1" applyFill="1" applyBorder="1" applyAlignment="1">
      <alignment horizontal="left"/>
    </xf>
    <xf numFmtId="167" fontId="3" fillId="17" borderId="17" xfId="42" applyNumberFormat="1" applyFill="1" applyBorder="1" applyAlignment="1" applyProtection="1">
      <alignment horizontal="right" shrinkToFit="1"/>
    </xf>
    <xf numFmtId="167" fontId="3" fillId="17" borderId="17" xfId="42" applyNumberFormat="1" applyFont="1" applyFill="1" applyBorder="1" applyAlignment="1" applyProtection="1">
      <alignment horizontal="right" shrinkToFit="1"/>
    </xf>
    <xf numFmtId="10" fontId="3" fillId="17" borderId="17" xfId="40" applyNumberFormat="1" applyFont="1" applyFill="1" applyBorder="1" applyAlignment="1" applyProtection="1">
      <alignment horizontal="center"/>
    </xf>
    <xf numFmtId="0" fontId="27" fillId="18" borderId="17" xfId="36" applyFont="1" applyFill="1" applyBorder="1" applyAlignment="1"/>
    <xf numFmtId="164" fontId="3" fillId="18" borderId="17" xfId="51" applyFont="1" applyFill="1" applyBorder="1" applyAlignment="1" applyProtection="1">
      <alignment horizontal="right" shrinkToFit="1"/>
    </xf>
    <xf numFmtId="43" fontId="3" fillId="18" borderId="17" xfId="1" applyFont="1" applyFill="1" applyBorder="1" applyAlignment="1" applyProtection="1">
      <alignment horizontal="center"/>
      <protection locked="0"/>
    </xf>
    <xf numFmtId="10" fontId="3" fillId="18" borderId="17" xfId="40" applyNumberFormat="1" applyFont="1" applyFill="1" applyBorder="1" applyAlignment="1" applyProtection="1">
      <alignment horizontal="center"/>
      <protection locked="0"/>
    </xf>
    <xf numFmtId="164" fontId="3" fillId="17" borderId="17" xfId="51" applyFont="1" applyFill="1" applyBorder="1" applyAlignment="1" applyProtection="1">
      <alignment horizontal="right" shrinkToFit="1"/>
    </xf>
    <xf numFmtId="43" fontId="25" fillId="18" borderId="17" xfId="1" applyFont="1" applyFill="1" applyBorder="1" applyAlignment="1">
      <alignment horizontal="center" vertical="center"/>
    </xf>
    <xf numFmtId="0" fontId="25" fillId="19" borderId="17" xfId="0" applyFont="1" applyFill="1" applyBorder="1" applyAlignment="1">
      <alignment horizontal="center" vertical="center"/>
    </xf>
    <xf numFmtId="164" fontId="3" fillId="17" borderId="17" xfId="51" applyFont="1" applyFill="1" applyBorder="1" applyAlignment="1" applyProtection="1">
      <alignment horizontal="center"/>
    </xf>
    <xf numFmtId="10" fontId="28" fillId="17" borderId="17" xfId="36" applyNumberFormat="1" applyFont="1" applyFill="1" applyBorder="1" applyAlignment="1">
      <alignment horizontal="center" vertical="center"/>
    </xf>
    <xf numFmtId="43" fontId="22" fillId="17" borderId="17" xfId="1" applyFont="1" applyFill="1" applyBorder="1" applyAlignment="1" applyProtection="1">
      <alignment horizontal="center" vertical="center" shrinkToFit="1"/>
    </xf>
    <xf numFmtId="10" fontId="3" fillId="17" borderId="17" xfId="53" applyNumberFormat="1" applyFont="1" applyFill="1" applyBorder="1" applyAlignment="1" applyProtection="1">
      <alignment horizontal="center" vertical="center" shrinkToFit="1"/>
    </xf>
    <xf numFmtId="0" fontId="23" fillId="0" borderId="0" xfId="35" applyFont="1" applyFill="1" applyBorder="1" applyAlignment="1" applyProtection="1">
      <alignment horizontal="left" vertical="top" wrapText="1"/>
    </xf>
    <xf numFmtId="43" fontId="25" fillId="17" borderId="17" xfId="1" applyFont="1" applyFill="1" applyBorder="1" applyAlignment="1">
      <alignment horizontal="center" vertical="center"/>
    </xf>
  </cellXfs>
  <cellStyles count="54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Moeda 2" xfId="33"/>
    <cellStyle name="Neutra 2" xfId="34"/>
    <cellStyle name="Normal" xfId="0" builtinId="0"/>
    <cellStyle name="Normal 2" xfId="35"/>
    <cellStyle name="Normal 3" xfId="36"/>
    <cellStyle name="Normal 4" xfId="2"/>
    <cellStyle name="Normal 5" xfId="52"/>
    <cellStyle name="Normal_FICHA DE VERIFICAÇÃO PRELIMINAR - Plano R" xfId="37"/>
    <cellStyle name="Nota 2" xfId="38"/>
    <cellStyle name="Porcentagem" xfId="53" builtinId="5"/>
    <cellStyle name="Porcentagem 2" xfId="40"/>
    <cellStyle name="Porcentagem 3" xfId="39"/>
    <cellStyle name="Saída 2" xfId="41"/>
    <cellStyle name="Separador de milhares" xfId="1" builtinId="3"/>
    <cellStyle name="Separador de milhares 2" xfId="42"/>
    <cellStyle name="Texto de Aviso 2" xfId="43"/>
    <cellStyle name="Texto Explicativo 2" xfId="44"/>
    <cellStyle name="Título 1 2" xfId="45"/>
    <cellStyle name="Título 2 2" xfId="46"/>
    <cellStyle name="Título 3 2" xfId="47"/>
    <cellStyle name="Título 4 2" xfId="48"/>
    <cellStyle name="Título 5" xfId="49"/>
    <cellStyle name="Total 2" xfId="50"/>
    <cellStyle name="Vírgula 2" xfId="5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view="pageBreakPreview" zoomScale="60" workbookViewId="0">
      <selection activeCell="D5" sqref="D5"/>
    </sheetView>
  </sheetViews>
  <sheetFormatPr defaultRowHeight="15"/>
  <cols>
    <col min="1" max="2" width="9.140625" style="2"/>
    <col min="3" max="3" width="9.140625" style="5"/>
    <col min="4" max="4" width="58" style="2" customWidth="1"/>
    <col min="5" max="5" width="9.140625" style="2"/>
    <col min="6" max="6" width="11.7109375" style="2" customWidth="1"/>
    <col min="7" max="7" width="15.28515625" style="2" customWidth="1"/>
    <col min="8" max="8" width="9.140625" style="2"/>
    <col min="9" max="9" width="14.28515625" style="2" customWidth="1"/>
    <col min="10" max="10" width="11.85546875" style="2" customWidth="1"/>
    <col min="11" max="16384" width="9.140625" style="2"/>
  </cols>
  <sheetData>
    <row r="1" spans="1:10" ht="42" customHeight="1">
      <c r="A1" s="17" t="s">
        <v>6</v>
      </c>
      <c r="B1" s="17" t="s">
        <v>7</v>
      </c>
      <c r="C1" s="49" t="s">
        <v>8</v>
      </c>
      <c r="D1" s="17" t="s">
        <v>9</v>
      </c>
      <c r="E1" s="17" t="s">
        <v>10</v>
      </c>
      <c r="F1" s="17" t="s">
        <v>3</v>
      </c>
      <c r="G1" s="17" t="s">
        <v>11</v>
      </c>
      <c r="H1" s="17" t="s">
        <v>12</v>
      </c>
      <c r="I1" s="17" t="s">
        <v>13</v>
      </c>
      <c r="J1" s="17" t="s">
        <v>14</v>
      </c>
    </row>
    <row r="2" spans="1:10">
      <c r="A2" s="20" t="s">
        <v>4</v>
      </c>
      <c r="B2" s="19"/>
      <c r="C2" s="18"/>
      <c r="D2" s="19"/>
      <c r="E2" s="22"/>
      <c r="F2" s="21"/>
      <c r="G2" s="21"/>
      <c r="H2" s="3"/>
      <c r="I2" s="21"/>
      <c r="J2" s="16"/>
    </row>
    <row r="3" spans="1:10" s="29" customFormat="1" ht="24.95" customHeight="1">
      <c r="A3" s="50" t="s">
        <v>18</v>
      </c>
      <c r="B3" s="28" t="s">
        <v>17</v>
      </c>
      <c r="C3" s="28"/>
      <c r="D3" s="51" t="s">
        <v>4</v>
      </c>
      <c r="E3" s="27"/>
      <c r="F3" s="26"/>
      <c r="G3" s="25"/>
      <c r="H3" s="24"/>
      <c r="I3" s="26"/>
      <c r="J3" s="23"/>
    </row>
    <row r="4" spans="1:10" s="29" customFormat="1" ht="15" customHeight="1">
      <c r="A4" s="34" t="s">
        <v>19</v>
      </c>
      <c r="B4" s="30"/>
      <c r="C4" s="30"/>
      <c r="D4" s="35" t="s">
        <v>20</v>
      </c>
      <c r="E4" s="40"/>
      <c r="F4" s="41"/>
      <c r="G4" s="42"/>
      <c r="H4" s="43"/>
      <c r="I4" s="41"/>
      <c r="J4" s="36"/>
    </row>
    <row r="5" spans="1:10" ht="25.5">
      <c r="A5" s="7" t="s">
        <v>21</v>
      </c>
      <c r="B5" s="10" t="s">
        <v>22</v>
      </c>
      <c r="C5" s="33" t="s">
        <v>23</v>
      </c>
      <c r="D5" s="13" t="s">
        <v>24</v>
      </c>
      <c r="E5" s="11" t="s">
        <v>25</v>
      </c>
      <c r="F5" s="8">
        <v>2</v>
      </c>
      <c r="G5" s="12"/>
      <c r="H5" s="15" t="s">
        <v>0</v>
      </c>
      <c r="I5" s="8"/>
      <c r="J5" s="9"/>
    </row>
    <row r="6" spans="1:10" ht="25.5">
      <c r="A6" s="7" t="s">
        <v>26</v>
      </c>
      <c r="B6" s="10" t="s">
        <v>22</v>
      </c>
      <c r="C6" s="33" t="s">
        <v>27</v>
      </c>
      <c r="D6" s="13" t="s">
        <v>28</v>
      </c>
      <c r="E6" s="11" t="s">
        <v>25</v>
      </c>
      <c r="F6" s="8">
        <v>4</v>
      </c>
      <c r="G6" s="12"/>
      <c r="H6" s="15" t="s">
        <v>0</v>
      </c>
      <c r="I6" s="8"/>
      <c r="J6" s="9"/>
    </row>
    <row r="7" spans="1:10" ht="51">
      <c r="A7" s="31" t="s">
        <v>29</v>
      </c>
      <c r="B7" s="10" t="s">
        <v>17</v>
      </c>
      <c r="C7" s="33" t="s">
        <v>30</v>
      </c>
      <c r="D7" s="13" t="s">
        <v>31</v>
      </c>
      <c r="E7" s="11" t="s">
        <v>25</v>
      </c>
      <c r="F7" s="8">
        <v>6</v>
      </c>
      <c r="G7" s="12"/>
      <c r="H7" s="15" t="s">
        <v>0</v>
      </c>
      <c r="I7" s="8"/>
      <c r="J7" s="9"/>
    </row>
    <row r="8" spans="1:10">
      <c r="A8" s="7" t="s">
        <v>32</v>
      </c>
      <c r="B8" s="10" t="s">
        <v>17</v>
      </c>
      <c r="C8" s="32"/>
      <c r="D8" s="14" t="s">
        <v>33</v>
      </c>
      <c r="E8" s="11" t="s">
        <v>16</v>
      </c>
      <c r="F8" s="8">
        <v>0</v>
      </c>
      <c r="G8" s="12"/>
      <c r="H8" s="15" t="s">
        <v>0</v>
      </c>
      <c r="I8" s="8"/>
      <c r="J8" s="9"/>
    </row>
    <row r="9" spans="1:10" s="29" customFormat="1" ht="15" customHeight="1">
      <c r="A9" s="34" t="s">
        <v>34</v>
      </c>
      <c r="B9" s="30"/>
      <c r="C9" s="30"/>
      <c r="D9" s="35" t="s">
        <v>35</v>
      </c>
      <c r="E9" s="40"/>
      <c r="F9" s="41"/>
      <c r="G9" s="42"/>
      <c r="H9" s="43"/>
      <c r="I9" s="41"/>
      <c r="J9" s="36"/>
    </row>
    <row r="10" spans="1:10" ht="51">
      <c r="A10" s="7" t="s">
        <v>36</v>
      </c>
      <c r="B10" s="10" t="s">
        <v>17</v>
      </c>
      <c r="C10" s="33" t="s">
        <v>37</v>
      </c>
      <c r="D10" s="13" t="s">
        <v>38</v>
      </c>
      <c r="E10" s="11" t="s">
        <v>39</v>
      </c>
      <c r="F10" s="8">
        <v>20</v>
      </c>
      <c r="G10" s="12"/>
      <c r="H10" s="15" t="s">
        <v>0</v>
      </c>
      <c r="I10" s="8"/>
      <c r="J10" s="9"/>
    </row>
    <row r="11" spans="1:10" ht="25.5">
      <c r="A11" s="7" t="s">
        <v>40</v>
      </c>
      <c r="B11" s="10" t="s">
        <v>22</v>
      </c>
      <c r="C11" s="33" t="s">
        <v>41</v>
      </c>
      <c r="D11" s="13" t="s">
        <v>42</v>
      </c>
      <c r="E11" s="11" t="s">
        <v>39</v>
      </c>
      <c r="F11" s="8">
        <v>2</v>
      </c>
      <c r="G11" s="12"/>
      <c r="H11" s="15" t="s">
        <v>0</v>
      </c>
      <c r="I11" s="8"/>
      <c r="J11" s="9"/>
    </row>
    <row r="12" spans="1:10" ht="25.5">
      <c r="A12" s="7" t="s">
        <v>43</v>
      </c>
      <c r="B12" s="10" t="s">
        <v>22</v>
      </c>
      <c r="C12" s="33" t="s">
        <v>44</v>
      </c>
      <c r="D12" s="13" t="s">
        <v>45</v>
      </c>
      <c r="E12" s="11" t="s">
        <v>39</v>
      </c>
      <c r="F12" s="8">
        <v>2</v>
      </c>
      <c r="G12" s="12"/>
      <c r="H12" s="15" t="s">
        <v>0</v>
      </c>
      <c r="I12" s="8"/>
      <c r="J12" s="9"/>
    </row>
    <row r="13" spans="1:10" s="29" customFormat="1" ht="15" customHeight="1">
      <c r="A13" s="34" t="s">
        <v>46</v>
      </c>
      <c r="B13" s="30"/>
      <c r="C13" s="30"/>
      <c r="D13" s="35" t="s">
        <v>47</v>
      </c>
      <c r="E13" s="40"/>
      <c r="F13" s="41"/>
      <c r="G13" s="42"/>
      <c r="H13" s="43"/>
      <c r="I13" s="41"/>
      <c r="J13" s="36"/>
    </row>
    <row r="14" spans="1:10" ht="38.25">
      <c r="A14" s="7" t="s">
        <v>48</v>
      </c>
      <c r="B14" s="10" t="s">
        <v>17</v>
      </c>
      <c r="C14" s="33" t="s">
        <v>49</v>
      </c>
      <c r="D14" s="13" t="s">
        <v>50</v>
      </c>
      <c r="E14" s="11" t="s">
        <v>39</v>
      </c>
      <c r="F14" s="8">
        <v>26.46</v>
      </c>
      <c r="G14" s="12"/>
      <c r="H14" s="15" t="s">
        <v>0</v>
      </c>
      <c r="I14" s="8"/>
      <c r="J14" s="9"/>
    </row>
    <row r="15" spans="1:10" ht="38.25">
      <c r="A15" s="7" t="s">
        <v>51</v>
      </c>
      <c r="B15" s="10" t="s">
        <v>17</v>
      </c>
      <c r="C15" s="33" t="s">
        <v>52</v>
      </c>
      <c r="D15" s="13" t="s">
        <v>53</v>
      </c>
      <c r="E15" s="11" t="s">
        <v>39</v>
      </c>
      <c r="F15" s="8">
        <v>69.930000000000007</v>
      </c>
      <c r="G15" s="12"/>
      <c r="H15" s="15" t="s">
        <v>0</v>
      </c>
      <c r="I15" s="8"/>
      <c r="J15" s="9"/>
    </row>
    <row r="16" spans="1:10" ht="38.25">
      <c r="A16" s="7" t="s">
        <v>54</v>
      </c>
      <c r="B16" s="10" t="s">
        <v>17</v>
      </c>
      <c r="C16" s="33" t="s">
        <v>55</v>
      </c>
      <c r="D16" s="13" t="s">
        <v>56</v>
      </c>
      <c r="E16" s="11" t="s">
        <v>39</v>
      </c>
      <c r="F16" s="8">
        <v>3.36</v>
      </c>
      <c r="G16" s="12"/>
      <c r="H16" s="15" t="s">
        <v>0</v>
      </c>
      <c r="I16" s="8"/>
      <c r="J16" s="9"/>
    </row>
    <row r="17" spans="1:10" ht="38.25">
      <c r="A17" s="7" t="s">
        <v>57</v>
      </c>
      <c r="B17" s="10" t="s">
        <v>17</v>
      </c>
      <c r="C17" s="33" t="s">
        <v>52</v>
      </c>
      <c r="D17" s="13" t="s">
        <v>53</v>
      </c>
      <c r="E17" s="11" t="s">
        <v>39</v>
      </c>
      <c r="F17" s="8">
        <v>12.6</v>
      </c>
      <c r="G17" s="12"/>
      <c r="H17" s="15" t="s">
        <v>0</v>
      </c>
      <c r="I17" s="8"/>
      <c r="J17" s="9"/>
    </row>
    <row r="18" spans="1:10" ht="38.25">
      <c r="A18" s="7" t="s">
        <v>58</v>
      </c>
      <c r="B18" s="10" t="s">
        <v>17</v>
      </c>
      <c r="C18" s="33" t="s">
        <v>55</v>
      </c>
      <c r="D18" s="13" t="s">
        <v>56</v>
      </c>
      <c r="E18" s="11" t="s">
        <v>39</v>
      </c>
      <c r="F18" s="8">
        <v>4.2</v>
      </c>
      <c r="G18" s="12"/>
      <c r="H18" s="15" t="s">
        <v>0</v>
      </c>
      <c r="I18" s="8"/>
      <c r="J18" s="9"/>
    </row>
    <row r="19" spans="1:10" ht="38.25">
      <c r="A19" s="7" t="s">
        <v>59</v>
      </c>
      <c r="B19" s="10" t="s">
        <v>17</v>
      </c>
      <c r="C19" s="33" t="s">
        <v>52</v>
      </c>
      <c r="D19" s="13" t="s">
        <v>53</v>
      </c>
      <c r="E19" s="11" t="s">
        <v>39</v>
      </c>
      <c r="F19" s="8">
        <v>83.16</v>
      </c>
      <c r="G19" s="12"/>
      <c r="H19" s="15" t="s">
        <v>0</v>
      </c>
      <c r="I19" s="8"/>
      <c r="J19" s="9"/>
    </row>
    <row r="20" spans="1:10" ht="38.25">
      <c r="A20" s="7" t="s">
        <v>60</v>
      </c>
      <c r="B20" s="10" t="s">
        <v>17</v>
      </c>
      <c r="C20" s="33" t="s">
        <v>55</v>
      </c>
      <c r="D20" s="13" t="s">
        <v>56</v>
      </c>
      <c r="E20" s="11" t="s">
        <v>39</v>
      </c>
      <c r="F20" s="8">
        <v>6.72</v>
      </c>
      <c r="G20" s="12"/>
      <c r="H20" s="15" t="s">
        <v>0</v>
      </c>
      <c r="I20" s="8"/>
      <c r="J20" s="9"/>
    </row>
    <row r="21" spans="1:10" ht="38.25">
      <c r="A21" s="7" t="s">
        <v>61</v>
      </c>
      <c r="B21" s="10" t="s">
        <v>17</v>
      </c>
      <c r="C21" s="33" t="s">
        <v>52</v>
      </c>
      <c r="D21" s="13" t="s">
        <v>53</v>
      </c>
      <c r="E21" s="11" t="s">
        <v>39</v>
      </c>
      <c r="F21" s="8">
        <v>15.12</v>
      </c>
      <c r="G21" s="12"/>
      <c r="H21" s="15" t="s">
        <v>0</v>
      </c>
      <c r="I21" s="8"/>
      <c r="J21" s="9"/>
    </row>
    <row r="22" spans="1:10" s="29" customFormat="1" ht="15" customHeight="1">
      <c r="A22" s="34" t="s">
        <v>62</v>
      </c>
      <c r="B22" s="30"/>
      <c r="C22" s="30"/>
      <c r="D22" s="35" t="s">
        <v>63</v>
      </c>
      <c r="E22" s="40"/>
      <c r="F22" s="41"/>
      <c r="G22" s="42"/>
      <c r="H22" s="43"/>
      <c r="I22" s="41"/>
      <c r="J22" s="36"/>
    </row>
    <row r="23" spans="1:10" ht="25.5">
      <c r="A23" s="7" t="s">
        <v>64</v>
      </c>
      <c r="B23" s="10" t="s">
        <v>17</v>
      </c>
      <c r="C23" s="33" t="s">
        <v>65</v>
      </c>
      <c r="D23" s="13" t="s">
        <v>66</v>
      </c>
      <c r="E23" s="11" t="s">
        <v>39</v>
      </c>
      <c r="F23" s="8">
        <v>3.36</v>
      </c>
      <c r="G23" s="12"/>
      <c r="H23" s="15" t="s">
        <v>0</v>
      </c>
      <c r="I23" s="8"/>
      <c r="J23" s="9"/>
    </row>
    <row r="24" spans="1:10" ht="25.5">
      <c r="A24" s="7" t="s">
        <v>67</v>
      </c>
      <c r="B24" s="10" t="s">
        <v>17</v>
      </c>
      <c r="C24" s="33" t="s">
        <v>65</v>
      </c>
      <c r="D24" s="13" t="s">
        <v>66</v>
      </c>
      <c r="E24" s="11" t="s">
        <v>39</v>
      </c>
      <c r="F24" s="8">
        <v>6.3</v>
      </c>
      <c r="G24" s="12"/>
      <c r="H24" s="15" t="s">
        <v>0</v>
      </c>
      <c r="I24" s="8"/>
      <c r="J24" s="9"/>
    </row>
    <row r="25" spans="1:10" ht="25.5">
      <c r="A25" s="7" t="s">
        <v>68</v>
      </c>
      <c r="B25" s="10" t="s">
        <v>17</v>
      </c>
      <c r="C25" s="33" t="s">
        <v>65</v>
      </c>
      <c r="D25" s="13" t="s">
        <v>66</v>
      </c>
      <c r="E25" s="11" t="s">
        <v>39</v>
      </c>
      <c r="F25" s="8">
        <v>5.88</v>
      </c>
      <c r="G25" s="12"/>
      <c r="H25" s="15" t="s">
        <v>0</v>
      </c>
      <c r="I25" s="8"/>
      <c r="J25" s="9"/>
    </row>
    <row r="26" spans="1:10" ht="25.5">
      <c r="A26" s="7" t="s">
        <v>69</v>
      </c>
      <c r="B26" s="10" t="s">
        <v>17</v>
      </c>
      <c r="C26" s="33" t="s">
        <v>65</v>
      </c>
      <c r="D26" s="13" t="s">
        <v>66</v>
      </c>
      <c r="E26" s="11" t="s">
        <v>39</v>
      </c>
      <c r="F26" s="8">
        <v>10.5</v>
      </c>
      <c r="G26" s="12"/>
      <c r="H26" s="15" t="s">
        <v>0</v>
      </c>
      <c r="I26" s="8"/>
      <c r="J26" s="9"/>
    </row>
    <row r="27" spans="1:10" ht="25.5">
      <c r="A27" s="7" t="s">
        <v>70</v>
      </c>
      <c r="B27" s="10" t="s">
        <v>17</v>
      </c>
      <c r="C27" s="33" t="s">
        <v>65</v>
      </c>
      <c r="D27" s="13" t="s">
        <v>66</v>
      </c>
      <c r="E27" s="11" t="s">
        <v>39</v>
      </c>
      <c r="F27" s="8">
        <v>9.4499999999999993</v>
      </c>
      <c r="G27" s="12"/>
      <c r="H27" s="15" t="s">
        <v>0</v>
      </c>
      <c r="I27" s="8"/>
      <c r="J27" s="9"/>
    </row>
    <row r="28" spans="1:10" ht="25.5">
      <c r="A28" s="7" t="s">
        <v>71</v>
      </c>
      <c r="B28" s="10" t="s">
        <v>17</v>
      </c>
      <c r="C28" s="33" t="s">
        <v>65</v>
      </c>
      <c r="D28" s="13" t="s">
        <v>66</v>
      </c>
      <c r="E28" s="11" t="s">
        <v>39</v>
      </c>
      <c r="F28" s="8">
        <v>6.28</v>
      </c>
      <c r="G28" s="12"/>
      <c r="H28" s="15" t="s">
        <v>0</v>
      </c>
      <c r="I28" s="8"/>
      <c r="J28" s="9"/>
    </row>
    <row r="29" spans="1:10" s="29" customFormat="1" ht="15" customHeight="1">
      <c r="A29" s="34" t="s">
        <v>72</v>
      </c>
      <c r="B29" s="30"/>
      <c r="C29" s="30"/>
      <c r="D29" s="35" t="s">
        <v>73</v>
      </c>
      <c r="E29" s="40"/>
      <c r="F29" s="41"/>
      <c r="G29" s="42"/>
      <c r="H29" s="43"/>
      <c r="I29" s="41"/>
      <c r="J29" s="36"/>
    </row>
    <row r="30" spans="1:10" ht="38.25">
      <c r="A30" s="7" t="s">
        <v>74</v>
      </c>
      <c r="B30" s="10" t="s">
        <v>17</v>
      </c>
      <c r="C30" s="33" t="s">
        <v>75</v>
      </c>
      <c r="D30" s="13" t="s">
        <v>76</v>
      </c>
      <c r="E30" s="11" t="s">
        <v>77</v>
      </c>
      <c r="F30" s="8">
        <v>12.37</v>
      </c>
      <c r="G30" s="12"/>
      <c r="H30" s="15" t="s">
        <v>0</v>
      </c>
      <c r="I30" s="8"/>
      <c r="J30" s="9"/>
    </row>
    <row r="31" spans="1:10" ht="38.25">
      <c r="A31" s="7" t="s">
        <v>78</v>
      </c>
      <c r="B31" s="10" t="s">
        <v>17</v>
      </c>
      <c r="C31" s="33" t="s">
        <v>79</v>
      </c>
      <c r="D31" s="13" t="s">
        <v>80</v>
      </c>
      <c r="E31" s="11" t="s">
        <v>77</v>
      </c>
      <c r="F31" s="8">
        <v>123.72</v>
      </c>
      <c r="G31" s="12"/>
      <c r="H31" s="15" t="s">
        <v>0</v>
      </c>
      <c r="I31" s="8"/>
      <c r="J31" s="9"/>
    </row>
    <row r="32" spans="1:10" ht="38.25">
      <c r="A32" s="7" t="s">
        <v>81</v>
      </c>
      <c r="B32" s="10" t="s">
        <v>17</v>
      </c>
      <c r="C32" s="33" t="s">
        <v>82</v>
      </c>
      <c r="D32" s="13" t="s">
        <v>83</v>
      </c>
      <c r="E32" s="11" t="s">
        <v>84</v>
      </c>
      <c r="F32" s="8">
        <v>1705.44</v>
      </c>
      <c r="G32" s="12"/>
      <c r="H32" s="15" t="s">
        <v>0</v>
      </c>
      <c r="I32" s="8"/>
      <c r="J32" s="9"/>
    </row>
    <row r="33" spans="1:10" ht="38.25">
      <c r="A33" s="7" t="s">
        <v>85</v>
      </c>
      <c r="B33" s="10" t="s">
        <v>17</v>
      </c>
      <c r="C33" s="33" t="s">
        <v>86</v>
      </c>
      <c r="D33" s="13" t="s">
        <v>87</v>
      </c>
      <c r="E33" s="11" t="s">
        <v>84</v>
      </c>
      <c r="F33" s="8">
        <v>88.92</v>
      </c>
      <c r="G33" s="12"/>
      <c r="H33" s="15" t="s">
        <v>0</v>
      </c>
      <c r="I33" s="8"/>
      <c r="J33" s="9"/>
    </row>
    <row r="34" spans="1:10" ht="38.25">
      <c r="A34" s="7" t="s">
        <v>88</v>
      </c>
      <c r="B34" s="10" t="s">
        <v>17</v>
      </c>
      <c r="C34" s="33" t="s">
        <v>86</v>
      </c>
      <c r="D34" s="13" t="s">
        <v>87</v>
      </c>
      <c r="E34" s="11" t="s">
        <v>84</v>
      </c>
      <c r="F34" s="8">
        <v>350</v>
      </c>
      <c r="G34" s="12"/>
      <c r="H34" s="15" t="s">
        <v>0</v>
      </c>
      <c r="I34" s="8"/>
      <c r="J34" s="9"/>
    </row>
    <row r="35" spans="1:10" s="29" customFormat="1" ht="15" customHeight="1">
      <c r="A35" s="34" t="s">
        <v>89</v>
      </c>
      <c r="B35" s="30"/>
      <c r="C35" s="30"/>
      <c r="D35" s="35" t="s">
        <v>90</v>
      </c>
      <c r="E35" s="40"/>
      <c r="F35" s="41"/>
      <c r="G35" s="42"/>
      <c r="H35" s="43"/>
      <c r="I35" s="41"/>
      <c r="J35" s="36"/>
    </row>
    <row r="36" spans="1:10" ht="38.25">
      <c r="A36" s="7" t="s">
        <v>91</v>
      </c>
      <c r="B36" s="10" t="s">
        <v>17</v>
      </c>
      <c r="C36" s="33" t="s">
        <v>92</v>
      </c>
      <c r="D36" s="13" t="s">
        <v>93</v>
      </c>
      <c r="E36" s="11" t="s">
        <v>39</v>
      </c>
      <c r="F36" s="8">
        <v>149.94999999999999</v>
      </c>
      <c r="G36" s="12"/>
      <c r="H36" s="15" t="s">
        <v>0</v>
      </c>
      <c r="I36" s="8"/>
      <c r="J36" s="9"/>
    </row>
    <row r="37" spans="1:10" ht="25.5">
      <c r="A37" s="7" t="s">
        <v>94</v>
      </c>
      <c r="B37" s="10" t="s">
        <v>17</v>
      </c>
      <c r="C37" s="33" t="s">
        <v>95</v>
      </c>
      <c r="D37" s="13" t="s">
        <v>96</v>
      </c>
      <c r="E37" s="11" t="s">
        <v>39</v>
      </c>
      <c r="F37" s="8">
        <v>675.53</v>
      </c>
      <c r="G37" s="12"/>
      <c r="H37" s="15" t="s">
        <v>0</v>
      </c>
      <c r="I37" s="8"/>
      <c r="J37" s="9"/>
    </row>
    <row r="38" spans="1:10" ht="51">
      <c r="A38" s="7" t="s">
        <v>97</v>
      </c>
      <c r="B38" s="10" t="s">
        <v>17</v>
      </c>
      <c r="C38" s="33" t="s">
        <v>98</v>
      </c>
      <c r="D38" s="13" t="s">
        <v>99</v>
      </c>
      <c r="E38" s="11" t="s">
        <v>39</v>
      </c>
      <c r="F38" s="8">
        <v>3.51</v>
      </c>
      <c r="G38" s="12"/>
      <c r="H38" s="15" t="s">
        <v>0</v>
      </c>
      <c r="I38" s="8"/>
      <c r="J38" s="9"/>
    </row>
    <row r="39" spans="1:10" ht="25.5">
      <c r="A39" s="7" t="s">
        <v>100</v>
      </c>
      <c r="B39" s="10" t="s">
        <v>17</v>
      </c>
      <c r="C39" s="33" t="s">
        <v>101</v>
      </c>
      <c r="D39" s="13" t="s">
        <v>102</v>
      </c>
      <c r="E39" s="11" t="s">
        <v>39</v>
      </c>
      <c r="F39" s="8">
        <v>21.84</v>
      </c>
      <c r="G39" s="12"/>
      <c r="H39" s="15" t="s">
        <v>0</v>
      </c>
      <c r="I39" s="8"/>
      <c r="J39" s="9"/>
    </row>
    <row r="40" spans="1:10" s="29" customFormat="1" ht="15" customHeight="1">
      <c r="A40" s="34" t="s">
        <v>103</v>
      </c>
      <c r="B40" s="30"/>
      <c r="C40" s="30"/>
      <c r="D40" s="35" t="s">
        <v>104</v>
      </c>
      <c r="E40" s="40"/>
      <c r="F40" s="41"/>
      <c r="G40" s="42"/>
      <c r="H40" s="43"/>
      <c r="I40" s="41"/>
      <c r="J40" s="36"/>
    </row>
    <row r="41" spans="1:10" ht="25.5">
      <c r="A41" s="7" t="s">
        <v>105</v>
      </c>
      <c r="B41" s="10" t="s">
        <v>22</v>
      </c>
      <c r="C41" s="33" t="s">
        <v>106</v>
      </c>
      <c r="D41" s="13" t="s">
        <v>107</v>
      </c>
      <c r="E41" s="11" t="s">
        <v>39</v>
      </c>
      <c r="F41" s="8">
        <v>2216.7399999999998</v>
      </c>
      <c r="G41" s="12"/>
      <c r="H41" s="15" t="s">
        <v>0</v>
      </c>
      <c r="I41" s="8"/>
      <c r="J41" s="9"/>
    </row>
    <row r="42" spans="1:10" s="29" customFormat="1" ht="15" customHeight="1">
      <c r="A42" s="34" t="s">
        <v>108</v>
      </c>
      <c r="B42" s="30"/>
      <c r="C42" s="30"/>
      <c r="D42" s="35" t="s">
        <v>109</v>
      </c>
      <c r="E42" s="40"/>
      <c r="F42" s="41"/>
      <c r="G42" s="42"/>
      <c r="H42" s="43"/>
      <c r="I42" s="41"/>
      <c r="J42" s="36"/>
    </row>
    <row r="43" spans="1:10" s="29" customFormat="1" ht="15" customHeight="1">
      <c r="A43" s="37" t="s">
        <v>110</v>
      </c>
      <c r="B43" s="48"/>
      <c r="C43" s="48"/>
      <c r="D43" s="38" t="s">
        <v>111</v>
      </c>
      <c r="E43" s="44"/>
      <c r="F43" s="45"/>
      <c r="G43" s="46"/>
      <c r="H43" s="47"/>
      <c r="I43" s="45"/>
      <c r="J43" s="39"/>
    </row>
    <row r="44" spans="1:10" ht="25.5">
      <c r="A44" s="7" t="s">
        <v>112</v>
      </c>
      <c r="B44" s="10" t="s">
        <v>17</v>
      </c>
      <c r="C44" s="33" t="s">
        <v>113</v>
      </c>
      <c r="D44" s="13" t="s">
        <v>114</v>
      </c>
      <c r="E44" s="11" t="s">
        <v>25</v>
      </c>
      <c r="F44" s="8">
        <v>2</v>
      </c>
      <c r="G44" s="12"/>
      <c r="H44" s="15" t="s">
        <v>0</v>
      </c>
      <c r="I44" s="8"/>
      <c r="J44" s="9"/>
    </row>
    <row r="45" spans="1:10" s="29" customFormat="1" ht="15" customHeight="1">
      <c r="A45" s="37" t="s">
        <v>115</v>
      </c>
      <c r="B45" s="48"/>
      <c r="C45" s="48"/>
      <c r="D45" s="38" t="s">
        <v>116</v>
      </c>
      <c r="E45" s="44"/>
      <c r="F45" s="45"/>
      <c r="G45" s="46"/>
      <c r="H45" s="47"/>
      <c r="I45" s="45"/>
      <c r="J45" s="39"/>
    </row>
    <row r="46" spans="1:10" ht="25.5">
      <c r="A46" s="7" t="s">
        <v>117</v>
      </c>
      <c r="B46" s="10" t="s">
        <v>22</v>
      </c>
      <c r="C46" s="33" t="s">
        <v>118</v>
      </c>
      <c r="D46" s="13" t="s">
        <v>119</v>
      </c>
      <c r="E46" s="11" t="s">
        <v>25</v>
      </c>
      <c r="F46" s="8">
        <v>5</v>
      </c>
      <c r="G46" s="12"/>
      <c r="H46" s="15" t="s">
        <v>0</v>
      </c>
      <c r="I46" s="8"/>
      <c r="J46" s="9"/>
    </row>
    <row r="47" spans="1:10" ht="25.5">
      <c r="A47" s="7" t="s">
        <v>120</v>
      </c>
      <c r="B47" s="10" t="s">
        <v>121</v>
      </c>
      <c r="C47" s="33" t="s">
        <v>122</v>
      </c>
      <c r="D47" s="13" t="s">
        <v>123</v>
      </c>
      <c r="E47" s="11" t="s">
        <v>25</v>
      </c>
      <c r="F47" s="8">
        <v>3</v>
      </c>
      <c r="G47" s="12"/>
      <c r="H47" s="15" t="s">
        <v>0</v>
      </c>
      <c r="I47" s="8"/>
      <c r="J47" s="9"/>
    </row>
    <row r="48" spans="1:10" ht="25.5">
      <c r="A48" s="7" t="s">
        <v>124</v>
      </c>
      <c r="B48" s="10" t="s">
        <v>121</v>
      </c>
      <c r="C48" s="33" t="s">
        <v>125</v>
      </c>
      <c r="D48" s="13" t="s">
        <v>126</v>
      </c>
      <c r="E48" s="11" t="s">
        <v>25</v>
      </c>
      <c r="F48" s="8">
        <v>15</v>
      </c>
      <c r="G48" s="12"/>
      <c r="H48" s="15" t="s">
        <v>0</v>
      </c>
      <c r="I48" s="8"/>
      <c r="J48" s="9"/>
    </row>
    <row r="49" spans="1:10" ht="51">
      <c r="A49" s="7" t="s">
        <v>127</v>
      </c>
      <c r="B49" s="10" t="s">
        <v>17</v>
      </c>
      <c r="C49" s="33" t="s">
        <v>128</v>
      </c>
      <c r="D49" s="13" t="s">
        <v>129</v>
      </c>
      <c r="E49" s="11" t="s">
        <v>130</v>
      </c>
      <c r="F49" s="8">
        <v>116</v>
      </c>
      <c r="G49" s="12"/>
      <c r="H49" s="15" t="s">
        <v>0</v>
      </c>
      <c r="I49" s="8"/>
      <c r="J49" s="9"/>
    </row>
    <row r="50" spans="1:10" s="29" customFormat="1" ht="15" customHeight="1">
      <c r="A50" s="37" t="s">
        <v>131</v>
      </c>
      <c r="B50" s="48"/>
      <c r="C50" s="48"/>
      <c r="D50" s="38" t="s">
        <v>132</v>
      </c>
      <c r="E50" s="44"/>
      <c r="F50" s="45"/>
      <c r="G50" s="46"/>
      <c r="H50" s="47"/>
      <c r="I50" s="45"/>
      <c r="J50" s="39"/>
    </row>
    <row r="51" spans="1:10" ht="51">
      <c r="A51" s="7" t="s">
        <v>133</v>
      </c>
      <c r="B51" s="10" t="s">
        <v>17</v>
      </c>
      <c r="C51" s="33" t="s">
        <v>134</v>
      </c>
      <c r="D51" s="13" t="s">
        <v>135</v>
      </c>
      <c r="E51" s="11" t="s">
        <v>25</v>
      </c>
      <c r="F51" s="8">
        <v>18</v>
      </c>
      <c r="G51" s="12"/>
      <c r="H51" s="15" t="s">
        <v>0</v>
      </c>
      <c r="I51" s="8"/>
      <c r="J51" s="9"/>
    </row>
    <row r="52" spans="1:10" ht="51">
      <c r="A52" s="7" t="s">
        <v>136</v>
      </c>
      <c r="B52" s="10" t="s">
        <v>17</v>
      </c>
      <c r="C52" s="33" t="s">
        <v>137</v>
      </c>
      <c r="D52" s="13" t="s">
        <v>138</v>
      </c>
      <c r="E52" s="11" t="s">
        <v>25</v>
      </c>
      <c r="F52" s="8">
        <v>2</v>
      </c>
      <c r="G52" s="12"/>
      <c r="H52" s="15" t="s">
        <v>0</v>
      </c>
      <c r="I52" s="8"/>
      <c r="J52" s="9"/>
    </row>
    <row r="53" spans="1:10" ht="51">
      <c r="A53" s="7" t="s">
        <v>139</v>
      </c>
      <c r="B53" s="10" t="s">
        <v>17</v>
      </c>
      <c r="C53" s="33" t="s">
        <v>140</v>
      </c>
      <c r="D53" s="13" t="s">
        <v>141</v>
      </c>
      <c r="E53" s="11" t="s">
        <v>25</v>
      </c>
      <c r="F53" s="8">
        <v>2</v>
      </c>
      <c r="G53" s="12"/>
      <c r="H53" s="15" t="s">
        <v>0</v>
      </c>
      <c r="I53" s="8"/>
      <c r="J53" s="9"/>
    </row>
    <row r="54" spans="1:10" ht="25.5">
      <c r="A54" s="7" t="s">
        <v>142</v>
      </c>
      <c r="B54" s="10" t="s">
        <v>22</v>
      </c>
      <c r="C54" s="33" t="s">
        <v>143</v>
      </c>
      <c r="D54" s="13" t="s">
        <v>144</v>
      </c>
      <c r="E54" s="11" t="s">
        <v>25</v>
      </c>
      <c r="F54" s="8">
        <v>22</v>
      </c>
      <c r="G54" s="12"/>
      <c r="H54" s="15" t="s">
        <v>0</v>
      </c>
      <c r="I54" s="8"/>
      <c r="J54" s="9"/>
    </row>
    <row r="55" spans="1:10" ht="38.25">
      <c r="A55" s="7" t="s">
        <v>145</v>
      </c>
      <c r="B55" s="10" t="s">
        <v>17</v>
      </c>
      <c r="C55" s="33" t="s">
        <v>146</v>
      </c>
      <c r="D55" s="13" t="s">
        <v>147</v>
      </c>
      <c r="E55" s="11" t="s">
        <v>25</v>
      </c>
      <c r="F55" s="8">
        <v>5.44</v>
      </c>
      <c r="G55" s="12"/>
      <c r="H55" s="15" t="s">
        <v>0</v>
      </c>
      <c r="I55" s="8"/>
      <c r="J55" s="9"/>
    </row>
    <row r="56" spans="1:10" ht="51">
      <c r="A56" s="7" t="s">
        <v>148</v>
      </c>
      <c r="B56" s="10" t="s">
        <v>17</v>
      </c>
      <c r="C56" s="32" t="s">
        <v>149</v>
      </c>
      <c r="D56" s="13" t="s">
        <v>150</v>
      </c>
      <c r="E56" s="11" t="s">
        <v>25</v>
      </c>
      <c r="F56" s="8">
        <v>4</v>
      </c>
      <c r="G56" s="12"/>
      <c r="H56" s="15" t="s">
        <v>0</v>
      </c>
      <c r="I56" s="8"/>
      <c r="J56" s="9"/>
    </row>
    <row r="57" spans="1:10" ht="25.5">
      <c r="A57" s="7" t="s">
        <v>151</v>
      </c>
      <c r="B57" s="10" t="s">
        <v>22</v>
      </c>
      <c r="C57" s="33" t="s">
        <v>152</v>
      </c>
      <c r="D57" s="13" t="s">
        <v>153</v>
      </c>
      <c r="E57" s="11" t="s">
        <v>39</v>
      </c>
      <c r="F57" s="8">
        <v>4.32</v>
      </c>
      <c r="G57" s="12"/>
      <c r="H57" s="15" t="s">
        <v>0</v>
      </c>
      <c r="I57" s="8"/>
      <c r="J57" s="9"/>
    </row>
    <row r="58" spans="1:10" ht="38.25">
      <c r="A58" s="7" t="s">
        <v>154</v>
      </c>
      <c r="B58" s="10" t="s">
        <v>17</v>
      </c>
      <c r="C58" s="33" t="s">
        <v>146</v>
      </c>
      <c r="D58" s="13" t="s">
        <v>147</v>
      </c>
      <c r="E58" s="11" t="s">
        <v>25</v>
      </c>
      <c r="F58" s="8">
        <v>5.12</v>
      </c>
      <c r="G58" s="12"/>
      <c r="H58" s="15" t="s">
        <v>0</v>
      </c>
      <c r="I58" s="8"/>
      <c r="J58" s="9"/>
    </row>
    <row r="59" spans="1:10" ht="51">
      <c r="A59" s="7" t="s">
        <v>155</v>
      </c>
      <c r="B59" s="10" t="s">
        <v>17</v>
      </c>
      <c r="C59" s="33" t="s">
        <v>156</v>
      </c>
      <c r="D59" s="13" t="s">
        <v>157</v>
      </c>
      <c r="E59" s="11" t="s">
        <v>25</v>
      </c>
      <c r="F59" s="8">
        <v>8</v>
      </c>
      <c r="G59" s="12"/>
      <c r="H59" s="15" t="s">
        <v>0</v>
      </c>
      <c r="I59" s="8"/>
      <c r="J59" s="9"/>
    </row>
    <row r="60" spans="1:10" ht="38.25">
      <c r="A60" s="7" t="s">
        <v>158</v>
      </c>
      <c r="B60" s="10" t="s">
        <v>22</v>
      </c>
      <c r="C60" s="33" t="s">
        <v>159</v>
      </c>
      <c r="D60" s="13" t="s">
        <v>160</v>
      </c>
      <c r="E60" s="11" t="s">
        <v>25</v>
      </c>
      <c r="F60" s="8">
        <v>8</v>
      </c>
      <c r="G60" s="12"/>
      <c r="H60" s="15" t="s">
        <v>0</v>
      </c>
      <c r="I60" s="8"/>
      <c r="J60" s="9"/>
    </row>
    <row r="61" spans="1:10" ht="38.25">
      <c r="A61" s="7" t="s">
        <v>161</v>
      </c>
      <c r="B61" s="10" t="s">
        <v>17</v>
      </c>
      <c r="C61" s="33" t="s">
        <v>162</v>
      </c>
      <c r="D61" s="13" t="s">
        <v>163</v>
      </c>
      <c r="E61" s="11" t="s">
        <v>25</v>
      </c>
      <c r="F61" s="8">
        <v>4</v>
      </c>
      <c r="G61" s="12"/>
      <c r="H61" s="15" t="s">
        <v>0</v>
      </c>
      <c r="I61" s="8"/>
      <c r="J61" s="9"/>
    </row>
    <row r="62" spans="1:10" ht="25.5">
      <c r="A62" s="7" t="s">
        <v>164</v>
      </c>
      <c r="B62" s="10" t="s">
        <v>17</v>
      </c>
      <c r="C62" s="33" t="s">
        <v>165</v>
      </c>
      <c r="D62" s="13" t="s">
        <v>166</v>
      </c>
      <c r="E62" s="11" t="s">
        <v>25</v>
      </c>
      <c r="F62" s="8">
        <v>4</v>
      </c>
      <c r="G62" s="12"/>
      <c r="H62" s="15" t="s">
        <v>0</v>
      </c>
      <c r="I62" s="8"/>
      <c r="J62" s="9"/>
    </row>
    <row r="63" spans="1:10" ht="25.5">
      <c r="A63" s="7" t="s">
        <v>167</v>
      </c>
      <c r="B63" s="10" t="s">
        <v>22</v>
      </c>
      <c r="C63" s="33" t="s">
        <v>168</v>
      </c>
      <c r="D63" s="13" t="s">
        <v>169</v>
      </c>
      <c r="E63" s="11" t="s">
        <v>25</v>
      </c>
      <c r="F63" s="8">
        <v>12</v>
      </c>
      <c r="G63" s="12"/>
      <c r="H63" s="15" t="s">
        <v>0</v>
      </c>
      <c r="I63" s="8"/>
      <c r="J63" s="9"/>
    </row>
    <row r="64" spans="1:10" ht="25.5">
      <c r="A64" s="7" t="s">
        <v>170</v>
      </c>
      <c r="B64" s="10" t="s">
        <v>22</v>
      </c>
      <c r="C64" s="33" t="s">
        <v>171</v>
      </c>
      <c r="D64" s="13" t="s">
        <v>172</v>
      </c>
      <c r="E64" s="11" t="s">
        <v>39</v>
      </c>
      <c r="F64" s="8">
        <v>2.88</v>
      </c>
      <c r="G64" s="12"/>
      <c r="H64" s="15" t="s">
        <v>0</v>
      </c>
      <c r="I64" s="8"/>
      <c r="J64" s="9"/>
    </row>
    <row r="65" spans="1:10" ht="25.5">
      <c r="A65" s="7" t="s">
        <v>173</v>
      </c>
      <c r="B65" s="10" t="s">
        <v>22</v>
      </c>
      <c r="C65" s="33" t="s">
        <v>174</v>
      </c>
      <c r="D65" s="13" t="s">
        <v>175</v>
      </c>
      <c r="E65" s="11" t="s">
        <v>25</v>
      </c>
      <c r="F65" s="8">
        <v>2</v>
      </c>
      <c r="G65" s="12"/>
      <c r="H65" s="15" t="s">
        <v>0</v>
      </c>
      <c r="I65" s="8"/>
      <c r="J65" s="9"/>
    </row>
    <row r="66" spans="1:10" ht="25.5">
      <c r="A66" s="7" t="s">
        <v>176</v>
      </c>
      <c r="B66" s="10" t="s">
        <v>22</v>
      </c>
      <c r="C66" s="33" t="s">
        <v>177</v>
      </c>
      <c r="D66" s="13" t="s">
        <v>178</v>
      </c>
      <c r="E66" s="11" t="s">
        <v>25</v>
      </c>
      <c r="F66" s="8">
        <v>2</v>
      </c>
      <c r="G66" s="12"/>
      <c r="H66" s="15" t="s">
        <v>0</v>
      </c>
      <c r="I66" s="8"/>
      <c r="J66" s="9"/>
    </row>
    <row r="67" spans="1:10" ht="25.5">
      <c r="A67" s="7" t="s">
        <v>179</v>
      </c>
      <c r="B67" s="10" t="s">
        <v>17</v>
      </c>
      <c r="C67" s="33" t="s">
        <v>180</v>
      </c>
      <c r="D67" s="13" t="s">
        <v>181</v>
      </c>
      <c r="E67" s="11" t="s">
        <v>25</v>
      </c>
      <c r="F67" s="8">
        <v>2</v>
      </c>
      <c r="G67" s="12"/>
      <c r="H67" s="15" t="s">
        <v>0</v>
      </c>
      <c r="I67" s="8"/>
      <c r="J67" s="9"/>
    </row>
    <row r="68" spans="1:10" ht="38.25">
      <c r="A68" s="7" t="s">
        <v>182</v>
      </c>
      <c r="B68" s="10" t="s">
        <v>22</v>
      </c>
      <c r="C68" s="33" t="s">
        <v>159</v>
      </c>
      <c r="D68" s="13" t="s">
        <v>160</v>
      </c>
      <c r="E68" s="11" t="s">
        <v>25</v>
      </c>
      <c r="F68" s="8">
        <v>2</v>
      </c>
      <c r="G68" s="12"/>
      <c r="H68" s="15" t="s">
        <v>0</v>
      </c>
      <c r="I68" s="8"/>
      <c r="J68" s="9"/>
    </row>
    <row r="69" spans="1:10" ht="38.25">
      <c r="A69" s="7" t="s">
        <v>183</v>
      </c>
      <c r="B69" s="10" t="s">
        <v>17</v>
      </c>
      <c r="C69" s="33" t="s">
        <v>184</v>
      </c>
      <c r="D69" s="13" t="s">
        <v>185</v>
      </c>
      <c r="E69" s="11" t="s">
        <v>25</v>
      </c>
      <c r="F69" s="8">
        <v>44</v>
      </c>
      <c r="G69" s="12"/>
      <c r="H69" s="15" t="s">
        <v>0</v>
      </c>
      <c r="I69" s="8"/>
      <c r="J69" s="9"/>
    </row>
    <row r="70" spans="1:10" ht="25.5">
      <c r="A70" s="7" t="s">
        <v>186</v>
      </c>
      <c r="B70" s="10" t="s">
        <v>22</v>
      </c>
      <c r="C70" s="32" t="s">
        <v>187</v>
      </c>
      <c r="D70" s="13" t="s">
        <v>188</v>
      </c>
      <c r="E70" s="11" t="s">
        <v>25</v>
      </c>
      <c r="F70" s="8">
        <v>22</v>
      </c>
      <c r="G70" s="12"/>
      <c r="H70" s="15" t="s">
        <v>0</v>
      </c>
      <c r="I70" s="8"/>
      <c r="J70" s="9"/>
    </row>
    <row r="71" spans="1:10" ht="25.5">
      <c r="A71" s="7" t="s">
        <v>189</v>
      </c>
      <c r="B71" s="10" t="s">
        <v>22</v>
      </c>
      <c r="C71" s="33" t="s">
        <v>190</v>
      </c>
      <c r="D71" s="13" t="s">
        <v>191</v>
      </c>
      <c r="E71" s="11" t="s">
        <v>25</v>
      </c>
      <c r="F71" s="8">
        <v>44</v>
      </c>
      <c r="G71" s="12"/>
      <c r="H71" s="15" t="s">
        <v>0</v>
      </c>
      <c r="I71" s="8"/>
      <c r="J71" s="9"/>
    </row>
    <row r="72" spans="1:10" ht="38.25">
      <c r="A72" s="7" t="s">
        <v>192</v>
      </c>
      <c r="B72" s="10" t="s">
        <v>17</v>
      </c>
      <c r="C72" s="33" t="s">
        <v>193</v>
      </c>
      <c r="D72" s="13" t="s">
        <v>194</v>
      </c>
      <c r="E72" s="11" t="s">
        <v>25</v>
      </c>
      <c r="F72" s="8">
        <v>4</v>
      </c>
      <c r="G72" s="12"/>
      <c r="H72" s="15" t="s">
        <v>0</v>
      </c>
      <c r="I72" s="8"/>
      <c r="J72" s="9"/>
    </row>
    <row r="73" spans="1:10" ht="25.5">
      <c r="A73" s="7" t="s">
        <v>195</v>
      </c>
      <c r="B73" s="10" t="s">
        <v>17</v>
      </c>
      <c r="C73" s="33" t="s">
        <v>196</v>
      </c>
      <c r="D73" s="13" t="s">
        <v>197</v>
      </c>
      <c r="E73" s="11" t="s">
        <v>25</v>
      </c>
      <c r="F73" s="8">
        <v>4</v>
      </c>
      <c r="G73" s="12"/>
      <c r="H73" s="15" t="s">
        <v>0</v>
      </c>
      <c r="I73" s="8"/>
      <c r="J73" s="9"/>
    </row>
    <row r="74" spans="1:10" ht="25.5">
      <c r="A74" s="7" t="s">
        <v>198</v>
      </c>
      <c r="B74" s="10" t="s">
        <v>17</v>
      </c>
      <c r="C74" s="33" t="s">
        <v>196</v>
      </c>
      <c r="D74" s="13" t="s">
        <v>197</v>
      </c>
      <c r="E74" s="11" t="s">
        <v>25</v>
      </c>
      <c r="F74" s="8">
        <v>2</v>
      </c>
      <c r="G74" s="12"/>
      <c r="H74" s="15" t="s">
        <v>0</v>
      </c>
      <c r="I74" s="8"/>
      <c r="J74" s="9"/>
    </row>
    <row r="75" spans="1:10" s="29" customFormat="1" ht="15" customHeight="1">
      <c r="A75" s="34" t="s">
        <v>199</v>
      </c>
      <c r="B75" s="30"/>
      <c r="C75" s="30"/>
      <c r="D75" s="35" t="s">
        <v>200</v>
      </c>
      <c r="E75" s="40"/>
      <c r="F75" s="41"/>
      <c r="G75" s="42"/>
      <c r="H75" s="43"/>
      <c r="I75" s="41"/>
      <c r="J75" s="36"/>
    </row>
    <row r="76" spans="1:10" s="29" customFormat="1" ht="15" customHeight="1">
      <c r="A76" s="37" t="s">
        <v>201</v>
      </c>
      <c r="B76" s="48"/>
      <c r="C76" s="48"/>
      <c r="D76" s="38" t="s">
        <v>202</v>
      </c>
      <c r="E76" s="44"/>
      <c r="F76" s="45"/>
      <c r="G76" s="46"/>
      <c r="H76" s="47"/>
      <c r="I76" s="45"/>
      <c r="J76" s="39"/>
    </row>
    <row r="77" spans="1:10" ht="25.5">
      <c r="A77" s="7" t="s">
        <v>203</v>
      </c>
      <c r="B77" s="10" t="s">
        <v>22</v>
      </c>
      <c r="C77" s="32" t="s">
        <v>204</v>
      </c>
      <c r="D77" s="13" t="s">
        <v>205</v>
      </c>
      <c r="E77" s="11" t="s">
        <v>25</v>
      </c>
      <c r="F77" s="8">
        <v>14</v>
      </c>
      <c r="G77" s="12"/>
      <c r="H77" s="15" t="s">
        <v>0</v>
      </c>
      <c r="I77" s="8"/>
      <c r="J77" s="9"/>
    </row>
    <row r="78" spans="1:10" ht="38.25">
      <c r="A78" s="7" t="s">
        <v>206</v>
      </c>
      <c r="B78" s="10" t="s">
        <v>17</v>
      </c>
      <c r="C78" s="33" t="s">
        <v>207</v>
      </c>
      <c r="D78" s="13" t="s">
        <v>208</v>
      </c>
      <c r="E78" s="11" t="s">
        <v>25</v>
      </c>
      <c r="F78" s="8">
        <v>2</v>
      </c>
      <c r="G78" s="12"/>
      <c r="H78" s="15" t="s">
        <v>0</v>
      </c>
      <c r="I78" s="8"/>
      <c r="J78" s="9"/>
    </row>
    <row r="79" spans="1:10" ht="25.5">
      <c r="A79" s="7" t="s">
        <v>209</v>
      </c>
      <c r="B79" s="10" t="s">
        <v>22</v>
      </c>
      <c r="C79" s="32" t="s">
        <v>210</v>
      </c>
      <c r="D79" s="13" t="s">
        <v>211</v>
      </c>
      <c r="E79" s="11" t="s">
        <v>25</v>
      </c>
      <c r="F79" s="8">
        <v>25</v>
      </c>
      <c r="G79" s="12"/>
      <c r="H79" s="15" t="s">
        <v>0</v>
      </c>
      <c r="I79" s="8"/>
      <c r="J79" s="9"/>
    </row>
    <row r="80" spans="1:10" ht="38.25">
      <c r="A80" s="7" t="s">
        <v>212</v>
      </c>
      <c r="B80" s="10" t="s">
        <v>17</v>
      </c>
      <c r="C80" s="33" t="s">
        <v>213</v>
      </c>
      <c r="D80" s="13" t="s">
        <v>214</v>
      </c>
      <c r="E80" s="11" t="s">
        <v>25</v>
      </c>
      <c r="F80" s="8">
        <v>6</v>
      </c>
      <c r="G80" s="12"/>
      <c r="H80" s="15" t="s">
        <v>0</v>
      </c>
      <c r="I80" s="8"/>
      <c r="J80" s="9"/>
    </row>
    <row r="81" spans="1:10" ht="38.25">
      <c r="A81" s="7" t="s">
        <v>215</v>
      </c>
      <c r="B81" s="10" t="s">
        <v>17</v>
      </c>
      <c r="C81" s="33" t="s">
        <v>216</v>
      </c>
      <c r="D81" s="13" t="s">
        <v>217</v>
      </c>
      <c r="E81" s="11" t="s">
        <v>25</v>
      </c>
      <c r="F81" s="8">
        <v>79</v>
      </c>
      <c r="G81" s="12"/>
      <c r="H81" s="15" t="s">
        <v>0</v>
      </c>
      <c r="I81" s="8"/>
      <c r="J81" s="9"/>
    </row>
    <row r="82" spans="1:10" ht="25.5">
      <c r="A82" s="7" t="s">
        <v>218</v>
      </c>
      <c r="B82" s="10" t="s">
        <v>22</v>
      </c>
      <c r="C82" s="32" t="s">
        <v>219</v>
      </c>
      <c r="D82" s="13" t="s">
        <v>220</v>
      </c>
      <c r="E82" s="11" t="s">
        <v>25</v>
      </c>
      <c r="F82" s="8">
        <v>4</v>
      </c>
      <c r="G82" s="12"/>
      <c r="H82" s="15" t="s">
        <v>0</v>
      </c>
      <c r="I82" s="8"/>
      <c r="J82" s="9"/>
    </row>
    <row r="83" spans="1:10" ht="38.25">
      <c r="A83" s="7" t="s">
        <v>221</v>
      </c>
      <c r="B83" s="10" t="s">
        <v>22</v>
      </c>
      <c r="C83" s="32" t="s">
        <v>222</v>
      </c>
      <c r="D83" s="13" t="s">
        <v>223</v>
      </c>
      <c r="E83" s="11" t="s">
        <v>25</v>
      </c>
      <c r="F83" s="8">
        <v>17</v>
      </c>
      <c r="G83" s="12"/>
      <c r="H83" s="15" t="s">
        <v>0</v>
      </c>
      <c r="I83" s="8"/>
      <c r="J83" s="9"/>
    </row>
    <row r="84" spans="1:10" ht="38.25">
      <c r="A84" s="7" t="s">
        <v>224</v>
      </c>
      <c r="B84" s="10" t="s">
        <v>22</v>
      </c>
      <c r="C84" s="32" t="s">
        <v>225</v>
      </c>
      <c r="D84" s="13" t="s">
        <v>226</v>
      </c>
      <c r="E84" s="11" t="s">
        <v>25</v>
      </c>
      <c r="F84" s="8">
        <v>26</v>
      </c>
      <c r="G84" s="12"/>
      <c r="H84" s="15" t="s">
        <v>0</v>
      </c>
      <c r="I84" s="8"/>
      <c r="J84" s="9"/>
    </row>
    <row r="85" spans="1:10" ht="38.25">
      <c r="A85" s="7" t="s">
        <v>227</v>
      </c>
      <c r="B85" s="10" t="s">
        <v>17</v>
      </c>
      <c r="C85" s="33" t="s">
        <v>228</v>
      </c>
      <c r="D85" s="13" t="s">
        <v>229</v>
      </c>
      <c r="E85" s="11" t="s">
        <v>25</v>
      </c>
      <c r="F85" s="8">
        <v>7</v>
      </c>
      <c r="G85" s="12"/>
      <c r="H85" s="15" t="s">
        <v>0</v>
      </c>
      <c r="I85" s="8"/>
      <c r="J85" s="9"/>
    </row>
    <row r="86" spans="1:10" ht="25.5">
      <c r="A86" s="7" t="s">
        <v>230</v>
      </c>
      <c r="B86" s="10" t="s">
        <v>17</v>
      </c>
      <c r="C86" s="33" t="s">
        <v>231</v>
      </c>
      <c r="D86" s="13" t="s">
        <v>232</v>
      </c>
      <c r="E86" s="11" t="s">
        <v>25</v>
      </c>
      <c r="F86" s="8">
        <v>86</v>
      </c>
      <c r="G86" s="12"/>
      <c r="H86" s="15" t="s">
        <v>0</v>
      </c>
      <c r="I86" s="8"/>
      <c r="J86" s="9"/>
    </row>
    <row r="87" spans="1:10" ht="25.5">
      <c r="A87" s="7" t="s">
        <v>233</v>
      </c>
      <c r="B87" s="10" t="s">
        <v>17</v>
      </c>
      <c r="C87" s="33" t="s">
        <v>234</v>
      </c>
      <c r="D87" s="13" t="s">
        <v>235</v>
      </c>
      <c r="E87" s="11" t="s">
        <v>25</v>
      </c>
      <c r="F87" s="8">
        <v>7</v>
      </c>
      <c r="G87" s="12"/>
      <c r="H87" s="15" t="s">
        <v>0</v>
      </c>
      <c r="I87" s="8"/>
      <c r="J87" s="9"/>
    </row>
    <row r="88" spans="1:10" ht="51">
      <c r="A88" s="7" t="s">
        <v>236</v>
      </c>
      <c r="B88" s="10" t="s">
        <v>17</v>
      </c>
      <c r="C88" s="33" t="s">
        <v>237</v>
      </c>
      <c r="D88" s="13" t="s">
        <v>238</v>
      </c>
      <c r="E88" s="11" t="s">
        <v>25</v>
      </c>
      <c r="F88" s="8">
        <v>1</v>
      </c>
      <c r="G88" s="12"/>
      <c r="H88" s="15" t="s">
        <v>0</v>
      </c>
      <c r="I88" s="8"/>
      <c r="J88" s="9"/>
    </row>
    <row r="89" spans="1:10" ht="51">
      <c r="A89" s="7" t="s">
        <v>239</v>
      </c>
      <c r="B89" s="10" t="s">
        <v>17</v>
      </c>
      <c r="C89" s="33" t="s">
        <v>240</v>
      </c>
      <c r="D89" s="13" t="s">
        <v>241</v>
      </c>
      <c r="E89" s="11" t="s">
        <v>25</v>
      </c>
      <c r="F89" s="8">
        <v>1</v>
      </c>
      <c r="G89" s="12"/>
      <c r="H89" s="15" t="s">
        <v>0</v>
      </c>
      <c r="I89" s="8"/>
      <c r="J89" s="9"/>
    </row>
    <row r="90" spans="1:10" ht="51">
      <c r="A90" s="7" t="s">
        <v>242</v>
      </c>
      <c r="B90" s="10" t="s">
        <v>17</v>
      </c>
      <c r="C90" s="33" t="s">
        <v>243</v>
      </c>
      <c r="D90" s="13" t="s">
        <v>244</v>
      </c>
      <c r="E90" s="11" t="s">
        <v>25</v>
      </c>
      <c r="F90" s="8">
        <v>2</v>
      </c>
      <c r="G90" s="12"/>
      <c r="H90" s="15" t="s">
        <v>0</v>
      </c>
      <c r="I90" s="8"/>
      <c r="J90" s="9"/>
    </row>
    <row r="91" spans="1:10" ht="25.5">
      <c r="A91" s="7" t="s">
        <v>245</v>
      </c>
      <c r="B91" s="10" t="s">
        <v>17</v>
      </c>
      <c r="C91" s="33" t="s">
        <v>246</v>
      </c>
      <c r="D91" s="13" t="s">
        <v>247</v>
      </c>
      <c r="E91" s="11" t="s">
        <v>25</v>
      </c>
      <c r="F91" s="8">
        <v>1</v>
      </c>
      <c r="G91" s="12"/>
      <c r="H91" s="15" t="s">
        <v>0</v>
      </c>
      <c r="I91" s="8"/>
      <c r="J91" s="9"/>
    </row>
    <row r="92" spans="1:10" ht="25.5">
      <c r="A92" s="7" t="s">
        <v>248</v>
      </c>
      <c r="B92" s="10" t="s">
        <v>17</v>
      </c>
      <c r="C92" s="33" t="s">
        <v>249</v>
      </c>
      <c r="D92" s="13" t="s">
        <v>250</v>
      </c>
      <c r="E92" s="11" t="s">
        <v>25</v>
      </c>
      <c r="F92" s="8">
        <v>1</v>
      </c>
      <c r="G92" s="12"/>
      <c r="H92" s="15" t="s">
        <v>0</v>
      </c>
      <c r="I92" s="8"/>
      <c r="J92" s="9"/>
    </row>
    <row r="93" spans="1:10" ht="25.5">
      <c r="A93" s="7" t="s">
        <v>251</v>
      </c>
      <c r="B93" s="10" t="s">
        <v>17</v>
      </c>
      <c r="C93" s="33" t="s">
        <v>252</v>
      </c>
      <c r="D93" s="13" t="s">
        <v>253</v>
      </c>
      <c r="E93" s="11" t="s">
        <v>25</v>
      </c>
      <c r="F93" s="8">
        <v>27</v>
      </c>
      <c r="G93" s="12"/>
      <c r="H93" s="15" t="s">
        <v>0</v>
      </c>
      <c r="I93" s="8"/>
      <c r="J93" s="9"/>
    </row>
    <row r="94" spans="1:10" ht="25.5">
      <c r="A94" s="7" t="s">
        <v>254</v>
      </c>
      <c r="B94" s="10" t="s">
        <v>22</v>
      </c>
      <c r="C94" s="32" t="s">
        <v>255</v>
      </c>
      <c r="D94" s="13" t="s">
        <v>256</v>
      </c>
      <c r="E94" s="11" t="s">
        <v>25</v>
      </c>
      <c r="F94" s="8">
        <v>2</v>
      </c>
      <c r="G94" s="12"/>
      <c r="H94" s="15" t="s">
        <v>0</v>
      </c>
      <c r="I94" s="8"/>
      <c r="J94" s="9"/>
    </row>
    <row r="95" spans="1:10" s="29" customFormat="1" ht="15" customHeight="1">
      <c r="A95" s="37" t="s">
        <v>257</v>
      </c>
      <c r="B95" s="48"/>
      <c r="C95" s="48"/>
      <c r="D95" s="38" t="s">
        <v>258</v>
      </c>
      <c r="E95" s="44"/>
      <c r="F95" s="45"/>
      <c r="G95" s="46"/>
      <c r="H95" s="47"/>
      <c r="I95" s="45"/>
      <c r="J95" s="39"/>
    </row>
    <row r="96" spans="1:10" ht="51">
      <c r="A96" s="7" t="s">
        <v>259</v>
      </c>
      <c r="B96" s="10" t="s">
        <v>17</v>
      </c>
      <c r="C96" s="33" t="s">
        <v>237</v>
      </c>
      <c r="D96" s="13" t="s">
        <v>238</v>
      </c>
      <c r="E96" s="11" t="s">
        <v>25</v>
      </c>
      <c r="F96" s="8">
        <v>1</v>
      </c>
      <c r="G96" s="12"/>
      <c r="H96" s="15" t="s">
        <v>0</v>
      </c>
      <c r="I96" s="8"/>
      <c r="J96" s="9"/>
    </row>
    <row r="97" spans="1:10" ht="51">
      <c r="A97" s="7" t="s">
        <v>260</v>
      </c>
      <c r="B97" s="10" t="s">
        <v>17</v>
      </c>
      <c r="C97" s="33" t="s">
        <v>237</v>
      </c>
      <c r="D97" s="13" t="s">
        <v>238</v>
      </c>
      <c r="E97" s="11" t="s">
        <v>25</v>
      </c>
      <c r="F97" s="8">
        <v>1</v>
      </c>
      <c r="G97" s="12"/>
      <c r="H97" s="15" t="s">
        <v>0</v>
      </c>
      <c r="I97" s="8"/>
      <c r="J97" s="9"/>
    </row>
    <row r="98" spans="1:10" ht="38.25">
      <c r="A98" s="7" t="s">
        <v>261</v>
      </c>
      <c r="B98" s="10" t="s">
        <v>17</v>
      </c>
      <c r="C98" s="33" t="s">
        <v>262</v>
      </c>
      <c r="D98" s="13" t="s">
        <v>263</v>
      </c>
      <c r="E98" s="11" t="s">
        <v>25</v>
      </c>
      <c r="F98" s="8">
        <v>95</v>
      </c>
      <c r="G98" s="12"/>
      <c r="H98" s="15" t="s">
        <v>0</v>
      </c>
      <c r="I98" s="8"/>
      <c r="J98" s="9"/>
    </row>
    <row r="99" spans="1:10" ht="25.5">
      <c r="A99" s="7" t="s">
        <v>264</v>
      </c>
      <c r="B99" s="10" t="s">
        <v>17</v>
      </c>
      <c r="C99" s="33" t="s">
        <v>265</v>
      </c>
      <c r="D99" s="13" t="s">
        <v>266</v>
      </c>
      <c r="E99" s="11" t="s">
        <v>25</v>
      </c>
      <c r="F99" s="8">
        <v>4</v>
      </c>
      <c r="G99" s="12"/>
      <c r="H99" s="15" t="s">
        <v>0</v>
      </c>
      <c r="I99" s="8"/>
      <c r="J99" s="9"/>
    </row>
    <row r="100" spans="1:10" ht="25.5">
      <c r="A100" s="7" t="s">
        <v>267</v>
      </c>
      <c r="B100" s="10" t="s">
        <v>17</v>
      </c>
      <c r="C100" s="33" t="s">
        <v>268</v>
      </c>
      <c r="D100" s="13" t="s">
        <v>269</v>
      </c>
      <c r="E100" s="11" t="s">
        <v>25</v>
      </c>
      <c r="F100" s="8">
        <v>55</v>
      </c>
      <c r="G100" s="12"/>
      <c r="H100" s="15" t="s">
        <v>0</v>
      </c>
      <c r="I100" s="8"/>
      <c r="J100" s="9"/>
    </row>
    <row r="101" spans="1:10" ht="25.5">
      <c r="A101" s="7" t="s">
        <v>270</v>
      </c>
      <c r="B101" s="10" t="s">
        <v>17</v>
      </c>
      <c r="C101" s="33" t="s">
        <v>271</v>
      </c>
      <c r="D101" s="13" t="s">
        <v>272</v>
      </c>
      <c r="E101" s="11" t="s">
        <v>25</v>
      </c>
      <c r="F101" s="8">
        <v>2</v>
      </c>
      <c r="G101" s="12"/>
      <c r="H101" s="15" t="s">
        <v>0</v>
      </c>
      <c r="I101" s="8"/>
      <c r="J101" s="9"/>
    </row>
    <row r="102" spans="1:10" ht="25.5">
      <c r="A102" s="7" t="s">
        <v>273</v>
      </c>
      <c r="B102" s="10" t="s">
        <v>17</v>
      </c>
      <c r="C102" s="33" t="s">
        <v>274</v>
      </c>
      <c r="D102" s="13" t="s">
        <v>275</v>
      </c>
      <c r="E102" s="11" t="s">
        <v>25</v>
      </c>
      <c r="F102" s="8">
        <v>12</v>
      </c>
      <c r="G102" s="12"/>
      <c r="H102" s="15" t="s">
        <v>0</v>
      </c>
      <c r="I102" s="8"/>
      <c r="J102" s="9"/>
    </row>
    <row r="103" spans="1:10" ht="25.5">
      <c r="A103" s="7" t="s">
        <v>276</v>
      </c>
      <c r="B103" s="10" t="s">
        <v>22</v>
      </c>
      <c r="C103" s="32" t="s">
        <v>255</v>
      </c>
      <c r="D103" s="13" t="s">
        <v>256</v>
      </c>
      <c r="E103" s="11" t="s">
        <v>25</v>
      </c>
      <c r="F103" s="8">
        <v>4</v>
      </c>
      <c r="G103" s="12"/>
      <c r="H103" s="15" t="s">
        <v>0</v>
      </c>
      <c r="I103" s="8"/>
      <c r="J103" s="9"/>
    </row>
    <row r="104" spans="1:10" s="29" customFormat="1" ht="15" customHeight="1">
      <c r="A104" s="37" t="s">
        <v>277</v>
      </c>
      <c r="B104" s="48"/>
      <c r="C104" s="48"/>
      <c r="D104" s="38" t="s">
        <v>278</v>
      </c>
      <c r="E104" s="44"/>
      <c r="F104" s="45"/>
      <c r="G104" s="46"/>
      <c r="H104" s="47"/>
      <c r="I104" s="45"/>
      <c r="J104" s="39"/>
    </row>
    <row r="105" spans="1:10" ht="51">
      <c r="A105" s="7" t="s">
        <v>279</v>
      </c>
      <c r="B105" s="10" t="s">
        <v>17</v>
      </c>
      <c r="C105" s="33" t="s">
        <v>240</v>
      </c>
      <c r="D105" s="13" t="s">
        <v>241</v>
      </c>
      <c r="E105" s="11" t="s">
        <v>25</v>
      </c>
      <c r="F105" s="8">
        <v>2</v>
      </c>
      <c r="G105" s="12"/>
      <c r="H105" s="15" t="s">
        <v>0</v>
      </c>
      <c r="I105" s="8"/>
      <c r="J105" s="9"/>
    </row>
    <row r="106" spans="1:10" s="29" customFormat="1" ht="15" customHeight="1">
      <c r="A106" s="37" t="s">
        <v>280</v>
      </c>
      <c r="B106" s="48"/>
      <c r="C106" s="48"/>
      <c r="D106" s="38" t="s">
        <v>281</v>
      </c>
      <c r="E106" s="44"/>
      <c r="F106" s="45"/>
      <c r="G106" s="46"/>
      <c r="H106" s="47"/>
      <c r="I106" s="45"/>
      <c r="J106" s="39"/>
    </row>
    <row r="107" spans="1:10" ht="25.5">
      <c r="A107" s="7" t="s">
        <v>282</v>
      </c>
      <c r="B107" s="10" t="s">
        <v>22</v>
      </c>
      <c r="C107" s="32" t="s">
        <v>283</v>
      </c>
      <c r="D107" s="13" t="s">
        <v>284</v>
      </c>
      <c r="E107" s="11" t="s">
        <v>25</v>
      </c>
      <c r="F107" s="8">
        <v>3</v>
      </c>
      <c r="G107" s="12"/>
      <c r="H107" s="15" t="s">
        <v>0</v>
      </c>
      <c r="I107" s="8"/>
      <c r="J107" s="9"/>
    </row>
    <row r="108" spans="1:10" ht="51">
      <c r="A108" s="7" t="s">
        <v>285</v>
      </c>
      <c r="B108" s="10" t="s">
        <v>17</v>
      </c>
      <c r="C108" s="33" t="s">
        <v>286</v>
      </c>
      <c r="D108" s="13" t="s">
        <v>287</v>
      </c>
      <c r="E108" s="11" t="s">
        <v>25</v>
      </c>
      <c r="F108" s="8">
        <v>1</v>
      </c>
      <c r="G108" s="12"/>
      <c r="H108" s="15" t="s">
        <v>0</v>
      </c>
      <c r="I108" s="8"/>
      <c r="J108" s="9"/>
    </row>
    <row r="109" spans="1:10" ht="25.5">
      <c r="A109" s="7" t="s">
        <v>288</v>
      </c>
      <c r="B109" s="10" t="s">
        <v>22</v>
      </c>
      <c r="C109" s="32" t="s">
        <v>289</v>
      </c>
      <c r="D109" s="13" t="s">
        <v>290</v>
      </c>
      <c r="E109" s="11" t="s">
        <v>25</v>
      </c>
      <c r="F109" s="8">
        <v>1</v>
      </c>
      <c r="G109" s="12"/>
      <c r="H109" s="15" t="s">
        <v>1</v>
      </c>
      <c r="I109" s="8"/>
      <c r="J109" s="9"/>
    </row>
    <row r="110" spans="1:10" ht="25.5">
      <c r="A110" s="7" t="s">
        <v>291</v>
      </c>
      <c r="B110" s="10" t="s">
        <v>22</v>
      </c>
      <c r="C110" s="32" t="s">
        <v>283</v>
      </c>
      <c r="D110" s="13" t="s">
        <v>284</v>
      </c>
      <c r="E110" s="11" t="s">
        <v>25</v>
      </c>
      <c r="F110" s="8">
        <v>63</v>
      </c>
      <c r="G110" s="12"/>
      <c r="H110" s="15" t="s">
        <v>0</v>
      </c>
      <c r="I110" s="8"/>
      <c r="J110" s="9"/>
    </row>
    <row r="111" spans="1:10" ht="25.5">
      <c r="A111" s="7" t="s">
        <v>292</v>
      </c>
      <c r="B111" s="10" t="s">
        <v>17</v>
      </c>
      <c r="C111" s="33" t="s">
        <v>293</v>
      </c>
      <c r="D111" s="13" t="s">
        <v>294</v>
      </c>
      <c r="E111" s="11" t="s">
        <v>25</v>
      </c>
      <c r="F111" s="8">
        <v>60</v>
      </c>
      <c r="G111" s="12"/>
      <c r="H111" s="15" t="s">
        <v>0</v>
      </c>
      <c r="I111" s="8"/>
      <c r="J111" s="9"/>
    </row>
    <row r="112" spans="1:10" ht="25.5">
      <c r="A112" s="7" t="s">
        <v>295</v>
      </c>
      <c r="B112" s="10" t="s">
        <v>22</v>
      </c>
      <c r="C112" s="32" t="s">
        <v>296</v>
      </c>
      <c r="D112" s="13" t="s">
        <v>297</v>
      </c>
      <c r="E112" s="11" t="s">
        <v>25</v>
      </c>
      <c r="F112" s="8">
        <v>3</v>
      </c>
      <c r="G112" s="12"/>
      <c r="H112" s="15" t="s">
        <v>0</v>
      </c>
      <c r="I112" s="8"/>
      <c r="J112" s="9"/>
    </row>
    <row r="113" spans="1:10" ht="38.25">
      <c r="A113" s="7" t="s">
        <v>298</v>
      </c>
      <c r="B113" s="10" t="s">
        <v>17</v>
      </c>
      <c r="C113" s="32" t="s">
        <v>299</v>
      </c>
      <c r="D113" s="13" t="s">
        <v>300</v>
      </c>
      <c r="E113" s="11" t="s">
        <v>130</v>
      </c>
      <c r="F113" s="8">
        <v>900</v>
      </c>
      <c r="G113" s="12"/>
      <c r="H113" s="15" t="s">
        <v>0</v>
      </c>
      <c r="I113" s="8"/>
      <c r="J113" s="9"/>
    </row>
    <row r="114" spans="1:10" ht="38.25">
      <c r="A114" s="7" t="s">
        <v>301</v>
      </c>
      <c r="B114" s="10" t="s">
        <v>17</v>
      </c>
      <c r="C114" s="33" t="s">
        <v>302</v>
      </c>
      <c r="D114" s="13" t="s">
        <v>303</v>
      </c>
      <c r="E114" s="11" t="s">
        <v>130</v>
      </c>
      <c r="F114" s="8">
        <v>1100</v>
      </c>
      <c r="G114" s="12"/>
      <c r="H114" s="15" t="s">
        <v>0</v>
      </c>
      <c r="I114" s="8"/>
      <c r="J114" s="9"/>
    </row>
    <row r="115" spans="1:10" ht="25.5">
      <c r="A115" s="7" t="s">
        <v>304</v>
      </c>
      <c r="B115" s="10" t="s">
        <v>22</v>
      </c>
      <c r="C115" s="32" t="s">
        <v>305</v>
      </c>
      <c r="D115" s="13" t="s">
        <v>306</v>
      </c>
      <c r="E115" s="11" t="s">
        <v>25</v>
      </c>
      <c r="F115" s="8">
        <v>2</v>
      </c>
      <c r="G115" s="12"/>
      <c r="H115" s="15" t="s">
        <v>1</v>
      </c>
      <c r="I115" s="8"/>
      <c r="J115" s="9"/>
    </row>
    <row r="116" spans="1:10" ht="25.5">
      <c r="A116" s="7" t="s">
        <v>307</v>
      </c>
      <c r="B116" s="10" t="s">
        <v>22</v>
      </c>
      <c r="C116" s="32" t="s">
        <v>308</v>
      </c>
      <c r="D116" s="13" t="s">
        <v>309</v>
      </c>
      <c r="E116" s="11" t="s">
        <v>25</v>
      </c>
      <c r="F116" s="8">
        <v>5</v>
      </c>
      <c r="G116" s="12"/>
      <c r="H116" s="15" t="s">
        <v>1</v>
      </c>
      <c r="I116" s="8"/>
      <c r="J116" s="9"/>
    </row>
    <row r="117" spans="1:10" ht="25.5">
      <c r="A117" s="7" t="s">
        <v>310</v>
      </c>
      <c r="B117" s="10" t="s">
        <v>22</v>
      </c>
      <c r="C117" s="32" t="s">
        <v>311</v>
      </c>
      <c r="D117" s="13" t="s">
        <v>312</v>
      </c>
      <c r="E117" s="11" t="s">
        <v>25</v>
      </c>
      <c r="F117" s="8">
        <v>1</v>
      </c>
      <c r="G117" s="12"/>
      <c r="H117" s="15" t="s">
        <v>0</v>
      </c>
      <c r="I117" s="8"/>
      <c r="J117" s="9"/>
    </row>
    <row r="118" spans="1:10" ht="25.5">
      <c r="A118" s="7" t="s">
        <v>313</v>
      </c>
      <c r="B118" s="10" t="s">
        <v>22</v>
      </c>
      <c r="C118" s="32" t="s">
        <v>314</v>
      </c>
      <c r="D118" s="13" t="s">
        <v>315</v>
      </c>
      <c r="E118" s="11" t="s">
        <v>25</v>
      </c>
      <c r="F118" s="8">
        <v>11</v>
      </c>
      <c r="G118" s="12"/>
      <c r="H118" s="15" t="s">
        <v>0</v>
      </c>
      <c r="I118" s="8"/>
      <c r="J118" s="9"/>
    </row>
    <row r="119" spans="1:10" ht="25.5">
      <c r="A119" s="7" t="s">
        <v>316</v>
      </c>
      <c r="B119" s="10" t="s">
        <v>17</v>
      </c>
      <c r="C119" s="33" t="s">
        <v>317</v>
      </c>
      <c r="D119" s="13" t="s">
        <v>318</v>
      </c>
      <c r="E119" s="11" t="s">
        <v>25</v>
      </c>
      <c r="F119" s="8">
        <v>4</v>
      </c>
      <c r="G119" s="12"/>
      <c r="H119" s="15" t="s">
        <v>1</v>
      </c>
      <c r="I119" s="8"/>
      <c r="J119" s="9"/>
    </row>
    <row r="120" spans="1:10" ht="25.5">
      <c r="A120" s="7" t="s">
        <v>319</v>
      </c>
      <c r="B120" s="10" t="s">
        <v>22</v>
      </c>
      <c r="C120" s="32" t="s">
        <v>320</v>
      </c>
      <c r="D120" s="13" t="s">
        <v>321</v>
      </c>
      <c r="E120" s="11" t="s">
        <v>25</v>
      </c>
      <c r="F120" s="8">
        <v>2</v>
      </c>
      <c r="G120" s="12"/>
      <c r="H120" s="15" t="s">
        <v>0</v>
      </c>
      <c r="I120" s="8"/>
      <c r="J120" s="9"/>
    </row>
    <row r="121" spans="1:10" ht="25.5">
      <c r="A121" s="7" t="s">
        <v>322</v>
      </c>
      <c r="B121" s="10" t="s">
        <v>22</v>
      </c>
      <c r="C121" s="32" t="s">
        <v>323</v>
      </c>
      <c r="D121" s="13" t="s">
        <v>324</v>
      </c>
      <c r="E121" s="11" t="s">
        <v>25</v>
      </c>
      <c r="F121" s="8">
        <v>40</v>
      </c>
      <c r="G121" s="12"/>
      <c r="H121" s="15" t="s">
        <v>0</v>
      </c>
      <c r="I121" s="8"/>
      <c r="J121" s="9"/>
    </row>
    <row r="122" spans="1:10" ht="25.5">
      <c r="A122" s="7" t="s">
        <v>325</v>
      </c>
      <c r="B122" s="10" t="s">
        <v>22</v>
      </c>
      <c r="C122" s="32" t="s">
        <v>323</v>
      </c>
      <c r="D122" s="13" t="s">
        <v>324</v>
      </c>
      <c r="E122" s="11" t="s">
        <v>25</v>
      </c>
      <c r="F122" s="8">
        <v>37</v>
      </c>
      <c r="G122" s="12"/>
      <c r="H122" s="15" t="s">
        <v>0</v>
      </c>
      <c r="I122" s="8"/>
      <c r="J122" s="9"/>
    </row>
    <row r="123" spans="1:10" ht="25.5">
      <c r="A123" s="7" t="s">
        <v>326</v>
      </c>
      <c r="B123" s="10" t="s">
        <v>17</v>
      </c>
      <c r="C123" s="33" t="s">
        <v>327</v>
      </c>
      <c r="D123" s="13" t="s">
        <v>328</v>
      </c>
      <c r="E123" s="11" t="s">
        <v>25</v>
      </c>
      <c r="F123" s="8">
        <v>37</v>
      </c>
      <c r="G123" s="12"/>
      <c r="H123" s="15" t="s">
        <v>0</v>
      </c>
      <c r="I123" s="8"/>
      <c r="J123" s="9"/>
    </row>
    <row r="124" spans="1:10" ht="25.5">
      <c r="A124" s="7" t="s">
        <v>329</v>
      </c>
      <c r="B124" s="10" t="s">
        <v>330</v>
      </c>
      <c r="C124" s="33" t="s">
        <v>331</v>
      </c>
      <c r="D124" s="13" t="s">
        <v>332</v>
      </c>
      <c r="E124" s="11" t="s">
        <v>25</v>
      </c>
      <c r="F124" s="8">
        <v>12</v>
      </c>
      <c r="G124" s="12"/>
      <c r="H124" s="15" t="s">
        <v>0</v>
      </c>
      <c r="I124" s="8"/>
      <c r="J124" s="9"/>
    </row>
    <row r="125" spans="1:10" ht="25.5">
      <c r="A125" s="7" t="s">
        <v>333</v>
      </c>
      <c r="B125" s="10" t="s">
        <v>330</v>
      </c>
      <c r="C125" s="33" t="s">
        <v>334</v>
      </c>
      <c r="D125" s="13" t="s">
        <v>335</v>
      </c>
      <c r="E125" s="11" t="s">
        <v>336</v>
      </c>
      <c r="F125" s="8">
        <v>70</v>
      </c>
      <c r="G125" s="12"/>
      <c r="H125" s="15" t="s">
        <v>0</v>
      </c>
      <c r="I125" s="8"/>
      <c r="J125" s="9"/>
    </row>
    <row r="126" spans="1:10" ht="51">
      <c r="A126" s="7" t="s">
        <v>337</v>
      </c>
      <c r="B126" s="10" t="s">
        <v>338</v>
      </c>
      <c r="C126" s="33" t="s">
        <v>339</v>
      </c>
      <c r="D126" s="13" t="s">
        <v>340</v>
      </c>
      <c r="E126" s="11" t="s">
        <v>341</v>
      </c>
      <c r="F126" s="8">
        <v>1</v>
      </c>
      <c r="G126" s="12"/>
      <c r="H126" s="15" t="s">
        <v>1</v>
      </c>
      <c r="I126" s="8"/>
      <c r="J126" s="9"/>
    </row>
    <row r="127" spans="1:10" ht="38.25">
      <c r="A127" s="7" t="s">
        <v>342</v>
      </c>
      <c r="B127" s="10" t="s">
        <v>17</v>
      </c>
      <c r="C127" s="33" t="s">
        <v>343</v>
      </c>
      <c r="D127" s="13" t="s">
        <v>344</v>
      </c>
      <c r="E127" s="11" t="s">
        <v>130</v>
      </c>
      <c r="F127" s="8">
        <v>170</v>
      </c>
      <c r="G127" s="12"/>
      <c r="H127" s="15" t="s">
        <v>0</v>
      </c>
      <c r="I127" s="8"/>
      <c r="J127" s="9"/>
    </row>
    <row r="128" spans="1:10" ht="25.5">
      <c r="A128" s="7" t="s">
        <v>345</v>
      </c>
      <c r="B128" s="10" t="s">
        <v>22</v>
      </c>
      <c r="C128" s="32" t="s">
        <v>346</v>
      </c>
      <c r="D128" s="13" t="s">
        <v>347</v>
      </c>
      <c r="E128" s="11" t="s">
        <v>130</v>
      </c>
      <c r="F128" s="8">
        <v>200</v>
      </c>
      <c r="G128" s="12"/>
      <c r="H128" s="15" t="s">
        <v>0</v>
      </c>
      <c r="I128" s="8"/>
      <c r="J128" s="9"/>
    </row>
    <row r="129" spans="1:10" s="29" customFormat="1" ht="15" customHeight="1">
      <c r="A129" s="37" t="s">
        <v>348</v>
      </c>
      <c r="B129" s="48"/>
      <c r="C129" s="48"/>
      <c r="D129" s="38" t="s">
        <v>349</v>
      </c>
      <c r="E129" s="44"/>
      <c r="F129" s="45"/>
      <c r="G129" s="46"/>
      <c r="H129" s="47"/>
      <c r="I129" s="45"/>
      <c r="J129" s="39"/>
    </row>
    <row r="130" spans="1:10" ht="25.5">
      <c r="A130" s="7" t="s">
        <v>350</v>
      </c>
      <c r="B130" s="10" t="s">
        <v>22</v>
      </c>
      <c r="C130" s="32" t="s">
        <v>351</v>
      </c>
      <c r="D130" s="13" t="s">
        <v>352</v>
      </c>
      <c r="E130" s="11" t="s">
        <v>353</v>
      </c>
      <c r="F130" s="8">
        <v>1</v>
      </c>
      <c r="G130" s="12"/>
      <c r="H130" s="15" t="s">
        <v>0</v>
      </c>
      <c r="I130" s="8"/>
      <c r="J130" s="9"/>
    </row>
    <row r="131" spans="1:10" ht="38.25">
      <c r="A131" s="7" t="s">
        <v>354</v>
      </c>
      <c r="B131" s="10" t="s">
        <v>17</v>
      </c>
      <c r="C131" s="33" t="s">
        <v>355</v>
      </c>
      <c r="D131" s="13" t="s">
        <v>356</v>
      </c>
      <c r="E131" s="11" t="s">
        <v>25</v>
      </c>
      <c r="F131" s="8">
        <v>6</v>
      </c>
      <c r="G131" s="12"/>
      <c r="H131" s="15" t="s">
        <v>0</v>
      </c>
      <c r="I131" s="8"/>
      <c r="J131" s="9"/>
    </row>
    <row r="132" spans="1:10" ht="38.25">
      <c r="A132" s="7" t="s">
        <v>357</v>
      </c>
      <c r="B132" s="10" t="s">
        <v>17</v>
      </c>
      <c r="C132" s="33" t="s">
        <v>358</v>
      </c>
      <c r="D132" s="13" t="s">
        <v>359</v>
      </c>
      <c r="E132" s="11" t="s">
        <v>25</v>
      </c>
      <c r="F132" s="8">
        <v>6</v>
      </c>
      <c r="G132" s="12"/>
      <c r="H132" s="15" t="s">
        <v>0</v>
      </c>
      <c r="I132" s="8"/>
      <c r="J132" s="9"/>
    </row>
    <row r="133" spans="1:10" ht="38.25">
      <c r="A133" s="7" t="s">
        <v>360</v>
      </c>
      <c r="B133" s="10" t="s">
        <v>17</v>
      </c>
      <c r="C133" s="33" t="s">
        <v>361</v>
      </c>
      <c r="D133" s="13" t="s">
        <v>362</v>
      </c>
      <c r="E133" s="11" t="s">
        <v>25</v>
      </c>
      <c r="F133" s="8">
        <v>6</v>
      </c>
      <c r="G133" s="12"/>
      <c r="H133" s="15" t="s">
        <v>0</v>
      </c>
      <c r="I133" s="8"/>
      <c r="J133" s="9"/>
    </row>
    <row r="134" spans="1:10" ht="38.25">
      <c r="A134" s="7" t="s">
        <v>363</v>
      </c>
      <c r="B134" s="10" t="s">
        <v>17</v>
      </c>
      <c r="C134" s="33" t="s">
        <v>364</v>
      </c>
      <c r="D134" s="13" t="s">
        <v>365</v>
      </c>
      <c r="E134" s="11" t="s">
        <v>25</v>
      </c>
      <c r="F134" s="8">
        <v>2</v>
      </c>
      <c r="G134" s="12"/>
      <c r="H134" s="15" t="s">
        <v>0</v>
      </c>
      <c r="I134" s="8"/>
      <c r="J134" s="9"/>
    </row>
    <row r="135" spans="1:10" ht="25.5">
      <c r="A135" s="7" t="s">
        <v>366</v>
      </c>
      <c r="B135" s="10" t="s">
        <v>22</v>
      </c>
      <c r="C135" s="32" t="s">
        <v>351</v>
      </c>
      <c r="D135" s="13" t="s">
        <v>352</v>
      </c>
      <c r="E135" s="11" t="s">
        <v>353</v>
      </c>
      <c r="F135" s="8">
        <v>2</v>
      </c>
      <c r="G135" s="12"/>
      <c r="H135" s="15" t="s">
        <v>0</v>
      </c>
      <c r="I135" s="8"/>
      <c r="J135" s="9"/>
    </row>
    <row r="136" spans="1:10" ht="38.25">
      <c r="A136" s="7" t="s">
        <v>367</v>
      </c>
      <c r="B136" s="10" t="s">
        <v>17</v>
      </c>
      <c r="C136" s="33" t="s">
        <v>368</v>
      </c>
      <c r="D136" s="13" t="s">
        <v>369</v>
      </c>
      <c r="E136" s="11" t="s">
        <v>25</v>
      </c>
      <c r="F136" s="8">
        <v>31</v>
      </c>
      <c r="G136" s="12"/>
      <c r="H136" s="15" t="s">
        <v>0</v>
      </c>
      <c r="I136" s="8"/>
      <c r="J136" s="9"/>
    </row>
    <row r="137" spans="1:10" ht="38.25">
      <c r="A137" s="7" t="s">
        <v>370</v>
      </c>
      <c r="B137" s="10" t="s">
        <v>17</v>
      </c>
      <c r="C137" s="33" t="s">
        <v>371</v>
      </c>
      <c r="D137" s="13" t="s">
        <v>372</v>
      </c>
      <c r="E137" s="11" t="s">
        <v>25</v>
      </c>
      <c r="F137" s="8">
        <v>8</v>
      </c>
      <c r="G137" s="12"/>
      <c r="H137" s="15" t="s">
        <v>0</v>
      </c>
      <c r="I137" s="8"/>
      <c r="J137" s="9"/>
    </row>
    <row r="138" spans="1:10" ht="25.5">
      <c r="A138" s="7" t="s">
        <v>373</v>
      </c>
      <c r="B138" s="10" t="s">
        <v>22</v>
      </c>
      <c r="C138" s="32" t="s">
        <v>351</v>
      </c>
      <c r="D138" s="13" t="s">
        <v>352</v>
      </c>
      <c r="E138" s="11" t="s">
        <v>353</v>
      </c>
      <c r="F138" s="8">
        <v>1</v>
      </c>
      <c r="G138" s="12"/>
      <c r="H138" s="15" t="s">
        <v>0</v>
      </c>
      <c r="I138" s="8"/>
      <c r="J138" s="9"/>
    </row>
    <row r="139" spans="1:10" ht="38.25">
      <c r="A139" s="7" t="s">
        <v>374</v>
      </c>
      <c r="B139" s="10" t="s">
        <v>17</v>
      </c>
      <c r="C139" s="33" t="s">
        <v>375</v>
      </c>
      <c r="D139" s="13" t="s">
        <v>376</v>
      </c>
      <c r="E139" s="11" t="s">
        <v>25</v>
      </c>
      <c r="F139" s="8">
        <v>6</v>
      </c>
      <c r="G139" s="12"/>
      <c r="H139" s="15" t="s">
        <v>0</v>
      </c>
      <c r="I139" s="8"/>
      <c r="J139" s="9"/>
    </row>
    <row r="140" spans="1:10" ht="25.5">
      <c r="A140" s="7" t="s">
        <v>377</v>
      </c>
      <c r="B140" s="10" t="s">
        <v>330</v>
      </c>
      <c r="C140" s="33" t="s">
        <v>378</v>
      </c>
      <c r="D140" s="13" t="s">
        <v>379</v>
      </c>
      <c r="E140" s="11" t="s">
        <v>25</v>
      </c>
      <c r="F140" s="8">
        <v>2</v>
      </c>
      <c r="G140" s="12"/>
      <c r="H140" s="15" t="s">
        <v>0</v>
      </c>
      <c r="I140" s="8"/>
      <c r="J140" s="9"/>
    </row>
    <row r="141" spans="1:10" ht="51">
      <c r="A141" s="7" t="s">
        <v>380</v>
      </c>
      <c r="B141" s="10" t="s">
        <v>338</v>
      </c>
      <c r="C141" s="33" t="s">
        <v>381</v>
      </c>
      <c r="D141" s="13" t="s">
        <v>382</v>
      </c>
      <c r="E141" s="11" t="s">
        <v>341</v>
      </c>
      <c r="F141" s="8">
        <v>13</v>
      </c>
      <c r="G141" s="12"/>
      <c r="H141" s="15" t="s">
        <v>0</v>
      </c>
      <c r="I141" s="8"/>
      <c r="J141" s="9"/>
    </row>
    <row r="142" spans="1:10" ht="25.5">
      <c r="A142" s="7" t="s">
        <v>383</v>
      </c>
      <c r="B142" s="10" t="s">
        <v>330</v>
      </c>
      <c r="C142" s="33" t="s">
        <v>384</v>
      </c>
      <c r="D142" s="13" t="s">
        <v>385</v>
      </c>
      <c r="E142" s="11" t="s">
        <v>25</v>
      </c>
      <c r="F142" s="8">
        <v>1</v>
      </c>
      <c r="G142" s="12"/>
      <c r="H142" s="15" t="s">
        <v>0</v>
      </c>
      <c r="I142" s="8"/>
      <c r="J142" s="9"/>
    </row>
    <row r="143" spans="1:10" s="29" customFormat="1" ht="15" customHeight="1">
      <c r="A143" s="37" t="s">
        <v>386</v>
      </c>
      <c r="B143" s="48"/>
      <c r="C143" s="48"/>
      <c r="D143" s="38" t="s">
        <v>387</v>
      </c>
      <c r="E143" s="44"/>
      <c r="F143" s="45"/>
      <c r="G143" s="46"/>
      <c r="H143" s="47"/>
      <c r="I143" s="45"/>
      <c r="J143" s="39"/>
    </row>
    <row r="144" spans="1:10" ht="25.5">
      <c r="A144" s="7" t="s">
        <v>388</v>
      </c>
      <c r="B144" s="10" t="s">
        <v>22</v>
      </c>
      <c r="C144" s="32" t="s">
        <v>389</v>
      </c>
      <c r="D144" s="13" t="s">
        <v>390</v>
      </c>
      <c r="E144" s="11" t="s">
        <v>25</v>
      </c>
      <c r="F144" s="8">
        <v>2</v>
      </c>
      <c r="G144" s="12"/>
      <c r="H144" s="15" t="s">
        <v>0</v>
      </c>
      <c r="I144" s="8"/>
      <c r="J144" s="9"/>
    </row>
    <row r="145" spans="1:10" s="29" customFormat="1" ht="15" customHeight="1">
      <c r="A145" s="37" t="s">
        <v>391</v>
      </c>
      <c r="B145" s="48"/>
      <c r="C145" s="48"/>
      <c r="D145" s="38" t="s">
        <v>392</v>
      </c>
      <c r="E145" s="44"/>
      <c r="F145" s="45"/>
      <c r="G145" s="46"/>
      <c r="H145" s="47"/>
      <c r="I145" s="45"/>
      <c r="J145" s="39"/>
    </row>
    <row r="146" spans="1:10" ht="38.25">
      <c r="A146" s="7" t="s">
        <v>393</v>
      </c>
      <c r="B146" s="10" t="s">
        <v>17</v>
      </c>
      <c r="C146" s="33" t="s">
        <v>394</v>
      </c>
      <c r="D146" s="13" t="s">
        <v>395</v>
      </c>
      <c r="E146" s="11" t="s">
        <v>130</v>
      </c>
      <c r="F146" s="8">
        <v>45</v>
      </c>
      <c r="G146" s="12"/>
      <c r="H146" s="15" t="s">
        <v>0</v>
      </c>
      <c r="I146" s="8"/>
      <c r="J146" s="9"/>
    </row>
    <row r="147" spans="1:10" s="29" customFormat="1" ht="15" customHeight="1">
      <c r="A147" s="37" t="s">
        <v>396</v>
      </c>
      <c r="B147" s="48"/>
      <c r="C147" s="48"/>
      <c r="D147" s="38" t="s">
        <v>397</v>
      </c>
      <c r="E147" s="44"/>
      <c r="F147" s="45"/>
      <c r="G147" s="46"/>
      <c r="H147" s="47"/>
      <c r="I147" s="45"/>
      <c r="J147" s="39"/>
    </row>
    <row r="148" spans="1:10" ht="25.5">
      <c r="A148" s="7" t="s">
        <v>398</v>
      </c>
      <c r="B148" s="10" t="s">
        <v>17</v>
      </c>
      <c r="C148" s="33" t="s">
        <v>399</v>
      </c>
      <c r="D148" s="13" t="s">
        <v>400</v>
      </c>
      <c r="E148" s="11" t="s">
        <v>130</v>
      </c>
      <c r="F148" s="8">
        <v>300</v>
      </c>
      <c r="G148" s="12"/>
      <c r="H148" s="15" t="s">
        <v>0</v>
      </c>
      <c r="I148" s="8"/>
      <c r="J148" s="9"/>
    </row>
    <row r="149" spans="1:10" ht="25.5">
      <c r="A149" s="7" t="s">
        <v>401</v>
      </c>
      <c r="B149" s="10" t="s">
        <v>22</v>
      </c>
      <c r="C149" s="32" t="s">
        <v>402</v>
      </c>
      <c r="D149" s="13" t="s">
        <v>403</v>
      </c>
      <c r="E149" s="11" t="s">
        <v>25</v>
      </c>
      <c r="F149" s="8">
        <v>12</v>
      </c>
      <c r="G149" s="12"/>
      <c r="H149" s="15" t="s">
        <v>0</v>
      </c>
      <c r="I149" s="8"/>
      <c r="J149" s="9"/>
    </row>
    <row r="150" spans="1:10" ht="25.5">
      <c r="A150" s="7" t="s">
        <v>404</v>
      </c>
      <c r="B150" s="10" t="s">
        <v>22</v>
      </c>
      <c r="C150" s="32" t="s">
        <v>405</v>
      </c>
      <c r="D150" s="13" t="s">
        <v>406</v>
      </c>
      <c r="E150" s="11" t="s">
        <v>130</v>
      </c>
      <c r="F150" s="8">
        <v>102</v>
      </c>
      <c r="G150" s="12"/>
      <c r="H150" s="15" t="s">
        <v>0</v>
      </c>
      <c r="I150" s="8"/>
      <c r="J150" s="9"/>
    </row>
    <row r="151" spans="1:10" ht="25.5">
      <c r="A151" s="7" t="s">
        <v>407</v>
      </c>
      <c r="B151" s="10" t="s">
        <v>22</v>
      </c>
      <c r="C151" s="32" t="s">
        <v>408</v>
      </c>
      <c r="D151" s="13" t="s">
        <v>409</v>
      </c>
      <c r="E151" s="11" t="s">
        <v>25</v>
      </c>
      <c r="F151" s="8">
        <v>38</v>
      </c>
      <c r="G151" s="12"/>
      <c r="H151" s="15" t="s">
        <v>0</v>
      </c>
      <c r="I151" s="8"/>
      <c r="J151" s="9"/>
    </row>
    <row r="152" spans="1:10" ht="25.5">
      <c r="A152" s="7" t="s">
        <v>410</v>
      </c>
      <c r="B152" s="10" t="s">
        <v>17</v>
      </c>
      <c r="C152" s="33" t="s">
        <v>411</v>
      </c>
      <c r="D152" s="13" t="s">
        <v>412</v>
      </c>
      <c r="E152" s="11" t="s">
        <v>25</v>
      </c>
      <c r="F152" s="8">
        <v>26</v>
      </c>
      <c r="G152" s="12"/>
      <c r="H152" s="15" t="s">
        <v>0</v>
      </c>
      <c r="I152" s="8"/>
      <c r="J152" s="9"/>
    </row>
    <row r="153" spans="1:10" ht="25.5">
      <c r="A153" s="7" t="s">
        <v>413</v>
      </c>
      <c r="B153" s="10" t="s">
        <v>22</v>
      </c>
      <c r="C153" s="32" t="s">
        <v>414</v>
      </c>
      <c r="D153" s="13" t="s">
        <v>415</v>
      </c>
      <c r="E153" s="11" t="s">
        <v>25</v>
      </c>
      <c r="F153" s="8">
        <v>2</v>
      </c>
      <c r="G153" s="12"/>
      <c r="H153" s="15" t="s">
        <v>0</v>
      </c>
      <c r="I153" s="8"/>
      <c r="J153" s="9"/>
    </row>
    <row r="154" spans="1:10" s="29" customFormat="1" ht="15" customHeight="1">
      <c r="A154" s="34" t="s">
        <v>416</v>
      </c>
      <c r="B154" s="30"/>
      <c r="C154" s="30"/>
      <c r="D154" s="35" t="s">
        <v>417</v>
      </c>
      <c r="E154" s="40"/>
      <c r="F154" s="41"/>
      <c r="G154" s="42"/>
      <c r="H154" s="43"/>
      <c r="I154" s="41"/>
      <c r="J154" s="36"/>
    </row>
    <row r="155" spans="1:10" ht="25.5">
      <c r="A155" s="7" t="s">
        <v>418</v>
      </c>
      <c r="B155" s="10" t="s">
        <v>22</v>
      </c>
      <c r="C155" s="33" t="s">
        <v>419</v>
      </c>
      <c r="D155" s="13" t="s">
        <v>420</v>
      </c>
      <c r="E155" s="11" t="s">
        <v>25</v>
      </c>
      <c r="F155" s="8">
        <v>1</v>
      </c>
      <c r="G155" s="12"/>
      <c r="H155" s="15" t="s">
        <v>1</v>
      </c>
      <c r="I155" s="8"/>
      <c r="J155" s="9"/>
    </row>
    <row r="156" spans="1:10" ht="25.5">
      <c r="A156" s="7" t="s">
        <v>421</v>
      </c>
      <c r="B156" s="10" t="s">
        <v>22</v>
      </c>
      <c r="C156" s="33" t="s">
        <v>422</v>
      </c>
      <c r="D156" s="13" t="s">
        <v>423</v>
      </c>
      <c r="E156" s="11" t="s">
        <v>25</v>
      </c>
      <c r="F156" s="8">
        <v>1</v>
      </c>
      <c r="G156" s="12"/>
      <c r="H156" s="15" t="s">
        <v>0</v>
      </c>
      <c r="I156" s="8"/>
      <c r="J156" s="9"/>
    </row>
    <row r="157" spans="1:10" ht="38.25">
      <c r="A157" s="7" t="s">
        <v>424</v>
      </c>
      <c r="B157" s="10" t="s">
        <v>17</v>
      </c>
      <c r="C157" s="33" t="s">
        <v>425</v>
      </c>
      <c r="D157" s="13" t="s">
        <v>426</v>
      </c>
      <c r="E157" s="11" t="s">
        <v>25</v>
      </c>
      <c r="F157" s="8">
        <v>5</v>
      </c>
      <c r="G157" s="12"/>
      <c r="H157" s="15" t="s">
        <v>0</v>
      </c>
      <c r="I157" s="8"/>
      <c r="J157" s="9"/>
    </row>
    <row r="158" spans="1:10" ht="38.25">
      <c r="A158" s="7" t="s">
        <v>427</v>
      </c>
      <c r="B158" s="10" t="s">
        <v>17</v>
      </c>
      <c r="C158" s="33" t="s">
        <v>428</v>
      </c>
      <c r="D158" s="13" t="s">
        <v>429</v>
      </c>
      <c r="E158" s="11" t="s">
        <v>25</v>
      </c>
      <c r="F158" s="8">
        <v>4</v>
      </c>
      <c r="G158" s="12"/>
      <c r="H158" s="15" t="s">
        <v>0</v>
      </c>
      <c r="I158" s="8"/>
      <c r="J158" s="9"/>
    </row>
    <row r="159" spans="1:10" ht="38.25">
      <c r="A159" s="7" t="s">
        <v>430</v>
      </c>
      <c r="B159" s="10" t="s">
        <v>17</v>
      </c>
      <c r="C159" s="33" t="s">
        <v>431</v>
      </c>
      <c r="D159" s="13" t="s">
        <v>432</v>
      </c>
      <c r="E159" s="11" t="s">
        <v>25</v>
      </c>
      <c r="F159" s="8">
        <v>6</v>
      </c>
      <c r="G159" s="12"/>
      <c r="H159" s="15" t="s">
        <v>0</v>
      </c>
      <c r="I159" s="8"/>
      <c r="J159" s="9"/>
    </row>
    <row r="160" spans="1:10" ht="38.25">
      <c r="A160" s="7" t="s">
        <v>433</v>
      </c>
      <c r="B160" s="10" t="s">
        <v>17</v>
      </c>
      <c r="C160" s="33" t="s">
        <v>368</v>
      </c>
      <c r="D160" s="13" t="s">
        <v>369</v>
      </c>
      <c r="E160" s="11" t="s">
        <v>25</v>
      </c>
      <c r="F160" s="8">
        <v>31</v>
      </c>
      <c r="G160" s="12"/>
      <c r="H160" s="15" t="s">
        <v>0</v>
      </c>
      <c r="I160" s="8"/>
      <c r="J160" s="9"/>
    </row>
    <row r="161" spans="1:10" ht="38.25">
      <c r="A161" s="7" t="s">
        <v>434</v>
      </c>
      <c r="B161" s="10" t="s">
        <v>17</v>
      </c>
      <c r="C161" s="33" t="s">
        <v>375</v>
      </c>
      <c r="D161" s="13" t="s">
        <v>376</v>
      </c>
      <c r="E161" s="11" t="s">
        <v>25</v>
      </c>
      <c r="F161" s="8">
        <v>6</v>
      </c>
      <c r="G161" s="12"/>
      <c r="H161" s="15" t="s">
        <v>0</v>
      </c>
      <c r="I161" s="8"/>
      <c r="J161" s="9"/>
    </row>
    <row r="162" spans="1:10" ht="25.5">
      <c r="A162" s="7" t="s">
        <v>435</v>
      </c>
      <c r="B162" s="10" t="s">
        <v>22</v>
      </c>
      <c r="C162" s="33" t="s">
        <v>436</v>
      </c>
      <c r="D162" s="13" t="s">
        <v>437</v>
      </c>
      <c r="E162" s="11" t="s">
        <v>25</v>
      </c>
      <c r="F162" s="8">
        <v>18</v>
      </c>
      <c r="G162" s="12"/>
      <c r="H162" s="15" t="s">
        <v>0</v>
      </c>
      <c r="I162" s="8"/>
      <c r="J162" s="9"/>
    </row>
    <row r="163" spans="1:10" ht="25.5">
      <c r="A163" s="7" t="s">
        <v>438</v>
      </c>
      <c r="B163" s="10" t="s">
        <v>22</v>
      </c>
      <c r="C163" s="33" t="s">
        <v>439</v>
      </c>
      <c r="D163" s="13" t="s">
        <v>440</v>
      </c>
      <c r="E163" s="11" t="s">
        <v>25</v>
      </c>
      <c r="F163" s="8">
        <v>5</v>
      </c>
      <c r="G163" s="12"/>
      <c r="H163" s="15" t="s">
        <v>0</v>
      </c>
      <c r="I163" s="8"/>
      <c r="J163" s="9"/>
    </row>
    <row r="164" spans="1:10" ht="25.5">
      <c r="A164" s="7" t="s">
        <v>441</v>
      </c>
      <c r="B164" s="10" t="s">
        <v>22</v>
      </c>
      <c r="C164" s="33" t="s">
        <v>442</v>
      </c>
      <c r="D164" s="13" t="s">
        <v>443</v>
      </c>
      <c r="E164" s="11" t="s">
        <v>25</v>
      </c>
      <c r="F164" s="8">
        <v>5</v>
      </c>
      <c r="G164" s="12"/>
      <c r="H164" s="15" t="s">
        <v>0</v>
      </c>
      <c r="I164" s="8"/>
      <c r="J164" s="9"/>
    </row>
    <row r="165" spans="1:10" ht="25.5">
      <c r="A165" s="7" t="s">
        <v>444</v>
      </c>
      <c r="B165" s="10" t="s">
        <v>22</v>
      </c>
      <c r="C165" s="33" t="s">
        <v>445</v>
      </c>
      <c r="D165" s="13" t="s">
        <v>446</v>
      </c>
      <c r="E165" s="11" t="s">
        <v>25</v>
      </c>
      <c r="F165" s="8">
        <v>5</v>
      </c>
      <c r="G165" s="12"/>
      <c r="H165" s="15" t="s">
        <v>0</v>
      </c>
      <c r="I165" s="8"/>
      <c r="J165" s="9"/>
    </row>
    <row r="166" spans="1:10" ht="25.5">
      <c r="A166" s="7" t="s">
        <v>447</v>
      </c>
      <c r="B166" s="10" t="s">
        <v>22</v>
      </c>
      <c r="C166" s="33" t="s">
        <v>422</v>
      </c>
      <c r="D166" s="13" t="s">
        <v>423</v>
      </c>
      <c r="E166" s="11" t="s">
        <v>25</v>
      </c>
      <c r="F166" s="8">
        <v>1</v>
      </c>
      <c r="G166" s="12"/>
      <c r="H166" s="15" t="s">
        <v>0</v>
      </c>
      <c r="I166" s="8"/>
      <c r="J166" s="9"/>
    </row>
    <row r="167" spans="1:10" s="29" customFormat="1" ht="15" customHeight="1">
      <c r="A167" s="34" t="s">
        <v>448</v>
      </c>
      <c r="B167" s="30"/>
      <c r="C167" s="30"/>
      <c r="D167" s="35" t="s">
        <v>449</v>
      </c>
      <c r="E167" s="40"/>
      <c r="F167" s="41"/>
      <c r="G167" s="42"/>
      <c r="H167" s="43"/>
      <c r="I167" s="41"/>
      <c r="J167" s="36"/>
    </row>
    <row r="168" spans="1:10">
      <c r="A168" s="7" t="s">
        <v>450</v>
      </c>
      <c r="B168" s="10" t="s">
        <v>17</v>
      </c>
      <c r="C168" s="32"/>
      <c r="D168" s="14" t="s">
        <v>451</v>
      </c>
      <c r="E168" s="11" t="s">
        <v>16</v>
      </c>
      <c r="F168" s="8">
        <v>0</v>
      </c>
      <c r="G168" s="12"/>
      <c r="H168" s="15" t="s">
        <v>0</v>
      </c>
      <c r="I168" s="8"/>
      <c r="J168" s="9"/>
    </row>
    <row r="169" spans="1:10" ht="25.5">
      <c r="A169" s="7" t="s">
        <v>452</v>
      </c>
      <c r="B169" s="10" t="s">
        <v>22</v>
      </c>
      <c r="C169" s="32" t="s">
        <v>453</v>
      </c>
      <c r="D169" s="13" t="s">
        <v>454</v>
      </c>
      <c r="E169" s="11" t="s">
        <v>39</v>
      </c>
      <c r="F169" s="8">
        <v>0.87</v>
      </c>
      <c r="G169" s="12"/>
      <c r="H169" s="15" t="s">
        <v>0</v>
      </c>
      <c r="I169" s="8"/>
      <c r="J169" s="9"/>
    </row>
    <row r="170" spans="1:10" ht="25.5">
      <c r="A170" s="7" t="s">
        <v>455</v>
      </c>
      <c r="B170" s="10" t="s">
        <v>22</v>
      </c>
      <c r="C170" s="32" t="s">
        <v>456</v>
      </c>
      <c r="D170" s="13" t="s">
        <v>457</v>
      </c>
      <c r="E170" s="11" t="s">
        <v>39</v>
      </c>
      <c r="F170" s="8">
        <v>4.45</v>
      </c>
      <c r="G170" s="12"/>
      <c r="H170" s="15" t="s">
        <v>0</v>
      </c>
      <c r="I170" s="8"/>
      <c r="J170" s="9"/>
    </row>
    <row r="171" spans="1:10" ht="25.5">
      <c r="A171" s="7" t="s">
        <v>458</v>
      </c>
      <c r="B171" s="10" t="s">
        <v>22</v>
      </c>
      <c r="C171" s="32" t="s">
        <v>459</v>
      </c>
      <c r="D171" s="13" t="s">
        <v>460</v>
      </c>
      <c r="E171" s="11" t="s">
        <v>39</v>
      </c>
      <c r="F171" s="8">
        <v>0.57999999999999996</v>
      </c>
      <c r="G171" s="12"/>
      <c r="H171" s="15" t="s">
        <v>0</v>
      </c>
      <c r="I171" s="8"/>
      <c r="J171" s="9"/>
    </row>
    <row r="172" spans="1:10" ht="25.5">
      <c r="A172" s="7" t="s">
        <v>461</v>
      </c>
      <c r="B172" s="10" t="s">
        <v>22</v>
      </c>
      <c r="C172" s="32" t="s">
        <v>462</v>
      </c>
      <c r="D172" s="13" t="s">
        <v>463</v>
      </c>
      <c r="E172" s="11" t="s">
        <v>25</v>
      </c>
      <c r="F172" s="8">
        <v>44</v>
      </c>
      <c r="G172" s="12"/>
      <c r="H172" s="15" t="s">
        <v>0</v>
      </c>
      <c r="I172" s="8"/>
      <c r="J172" s="9"/>
    </row>
    <row r="173" spans="1:10" ht="25.5">
      <c r="A173" s="7" t="s">
        <v>464</v>
      </c>
      <c r="B173" s="10" t="s">
        <v>22</v>
      </c>
      <c r="C173" s="32" t="s">
        <v>465</v>
      </c>
      <c r="D173" s="13" t="s">
        <v>466</v>
      </c>
      <c r="E173" s="11" t="s">
        <v>39</v>
      </c>
      <c r="F173" s="8">
        <v>4.9000000000000004</v>
      </c>
      <c r="G173" s="12"/>
      <c r="H173" s="15" t="s">
        <v>0</v>
      </c>
      <c r="I173" s="8"/>
      <c r="J173" s="9"/>
    </row>
    <row r="174" spans="1:10" ht="15" customHeight="1">
      <c r="A174" s="7"/>
      <c r="B174" s="10"/>
      <c r="C174" s="32"/>
      <c r="D174" s="13"/>
      <c r="E174" s="11"/>
      <c r="F174" s="8"/>
      <c r="G174" s="12"/>
      <c r="H174" s="15"/>
      <c r="I174" s="8"/>
      <c r="J174" s="9"/>
    </row>
    <row r="175" spans="1:10" ht="15" customHeight="1">
      <c r="A175" s="7"/>
      <c r="B175" s="10"/>
      <c r="C175" s="32"/>
      <c r="D175" s="6"/>
      <c r="E175" s="11"/>
      <c r="F175" s="8"/>
      <c r="G175" s="12"/>
      <c r="H175" s="15"/>
      <c r="I175" s="8"/>
      <c r="J175" s="9"/>
    </row>
    <row r="176" spans="1:10" ht="15" customHeight="1">
      <c r="A176" s="7"/>
      <c r="B176" s="10"/>
      <c r="C176" s="32"/>
      <c r="D176" s="13"/>
      <c r="E176" s="11"/>
      <c r="F176" s="8"/>
      <c r="G176" s="12"/>
      <c r="H176" s="15"/>
      <c r="I176" s="8"/>
      <c r="J176" s="9"/>
    </row>
    <row r="177" spans="1:10" ht="15" customHeight="1">
      <c r="A177" s="7"/>
      <c r="B177" s="10"/>
      <c r="C177" s="32"/>
      <c r="D177" s="13"/>
      <c r="E177" s="11"/>
      <c r="F177" s="8"/>
      <c r="G177" s="12"/>
      <c r="H177" s="15"/>
      <c r="I177" s="8"/>
      <c r="J177" s="9"/>
    </row>
    <row r="179" spans="1:10">
      <c r="A179" s="1"/>
      <c r="B179" s="1"/>
      <c r="C179" s="4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4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4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4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4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4"/>
      <c r="D184" s="1"/>
      <c r="E184" s="1"/>
      <c r="F184" s="1"/>
      <c r="G184" s="1"/>
      <c r="H184" s="1"/>
      <c r="I184" s="1"/>
      <c r="J184" s="1"/>
    </row>
  </sheetData>
  <pageMargins left="0.511811024" right="0.511811024" top="0.78740157499999996" bottom="0.78740157499999996" header="0.31496062000000002" footer="0.31496062000000002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6"/>
  <sheetViews>
    <sheetView tabSelected="1" view="pageBreakPreview" zoomScale="60" workbookViewId="0">
      <selection activeCell="B36" sqref="B36"/>
    </sheetView>
  </sheetViews>
  <sheetFormatPr defaultRowHeight="12.75"/>
  <cols>
    <col min="1" max="1" width="9.140625" style="57"/>
    <col min="2" max="2" width="43.7109375" style="57" customWidth="1"/>
    <col min="3" max="3" width="13.5703125" style="57" bestFit="1" customWidth="1"/>
    <col min="4" max="4" width="9.5703125" style="57" customWidth="1"/>
    <col min="5" max="5" width="16.28515625" style="57" customWidth="1"/>
    <col min="6" max="6" width="16" style="57" customWidth="1"/>
    <col min="7" max="7" width="15.7109375" style="57" customWidth="1"/>
    <col min="8" max="8" width="16.7109375" style="57" customWidth="1"/>
    <col min="9" max="9" width="16.28515625" style="57" customWidth="1"/>
    <col min="10" max="10" width="14.5703125" style="57" customWidth="1"/>
    <col min="11" max="11" width="16.28515625" style="57" customWidth="1"/>
    <col min="12" max="12" width="11.7109375" style="64" customWidth="1"/>
    <col min="13" max="16384" width="9.140625" style="57"/>
  </cols>
  <sheetData>
    <row r="2" spans="1:12" ht="20.25">
      <c r="C2" s="76" t="s">
        <v>2</v>
      </c>
      <c r="D2" s="72"/>
      <c r="E2" s="72"/>
      <c r="F2" s="72"/>
      <c r="G2" s="72"/>
      <c r="H2" s="72"/>
      <c r="I2" s="72"/>
      <c r="J2" s="72"/>
      <c r="K2" s="72"/>
      <c r="L2" s="2"/>
    </row>
    <row r="3" spans="1:12" ht="15">
      <c r="C3" s="72"/>
      <c r="D3" s="72"/>
      <c r="E3" s="72"/>
      <c r="F3" s="72"/>
      <c r="G3" s="72"/>
      <c r="H3" s="72"/>
      <c r="I3" s="72"/>
      <c r="J3" s="72"/>
      <c r="K3" s="72"/>
      <c r="L3" s="2"/>
    </row>
    <row r="4" spans="1:12" ht="34.5" customHeight="1">
      <c r="C4" s="75" t="s">
        <v>481</v>
      </c>
      <c r="D4" s="103" t="s">
        <v>4</v>
      </c>
      <c r="E4" s="103"/>
      <c r="F4" s="103"/>
      <c r="G4" s="103"/>
      <c r="H4" s="103"/>
      <c r="I4" s="103"/>
      <c r="J4" s="75" t="s">
        <v>482</v>
      </c>
      <c r="K4" s="73" t="s">
        <v>5</v>
      </c>
      <c r="L4" s="85"/>
    </row>
    <row r="5" spans="1:12" ht="15">
      <c r="C5" s="72"/>
      <c r="D5" s="72"/>
      <c r="E5" s="72"/>
      <c r="F5" s="72"/>
      <c r="G5" s="72"/>
      <c r="H5" s="72"/>
      <c r="I5" s="72"/>
      <c r="J5" s="75" t="s">
        <v>483</v>
      </c>
      <c r="K5" s="84"/>
      <c r="L5" s="84"/>
    </row>
    <row r="7" spans="1:12">
      <c r="A7" s="86" t="s">
        <v>6</v>
      </c>
      <c r="B7" s="86" t="s">
        <v>9</v>
      </c>
      <c r="C7" s="87" t="s">
        <v>467</v>
      </c>
      <c r="D7" s="78" t="s">
        <v>475</v>
      </c>
      <c r="E7" s="77" t="s">
        <v>468</v>
      </c>
      <c r="F7" s="77" t="s">
        <v>469</v>
      </c>
      <c r="G7" s="77" t="s">
        <v>470</v>
      </c>
      <c r="H7" s="77" t="s">
        <v>471</v>
      </c>
      <c r="I7" s="77" t="s">
        <v>472</v>
      </c>
      <c r="J7" s="77" t="s">
        <v>473</v>
      </c>
      <c r="K7" s="77" t="s">
        <v>474</v>
      </c>
      <c r="L7" s="59"/>
    </row>
    <row r="8" spans="1:12" ht="15" customHeight="1">
      <c r="A8" s="98">
        <v>1</v>
      </c>
      <c r="B8" s="88" t="s">
        <v>20</v>
      </c>
      <c r="C8" s="89">
        <v>8283.4</v>
      </c>
      <c r="D8" s="90"/>
      <c r="E8" s="91">
        <v>1</v>
      </c>
      <c r="F8" s="91"/>
      <c r="G8" s="91"/>
      <c r="H8" s="91"/>
      <c r="I8" s="91"/>
      <c r="J8" s="91"/>
      <c r="K8" s="91"/>
      <c r="L8" s="56"/>
    </row>
    <row r="9" spans="1:12" ht="15" customHeight="1">
      <c r="A9" s="98"/>
      <c r="B9" s="92" t="s">
        <v>15</v>
      </c>
      <c r="C9" s="93"/>
      <c r="D9" s="93"/>
      <c r="E9" s="94">
        <f>$C8*E8</f>
        <v>8283.4</v>
      </c>
      <c r="F9" s="95"/>
      <c r="G9" s="95"/>
      <c r="H9" s="95"/>
      <c r="I9" s="95"/>
      <c r="J9" s="95"/>
      <c r="K9" s="95"/>
      <c r="L9" s="53"/>
    </row>
    <row r="10" spans="1:12" ht="15" customHeight="1">
      <c r="A10" s="98">
        <v>2</v>
      </c>
      <c r="B10" s="88" t="s">
        <v>33</v>
      </c>
      <c r="C10" s="89">
        <v>156670.53</v>
      </c>
      <c r="D10" s="90"/>
      <c r="E10" s="91"/>
      <c r="F10" s="91">
        <v>1</v>
      </c>
      <c r="G10" s="91"/>
      <c r="H10" s="91"/>
      <c r="I10" s="91"/>
      <c r="J10" s="91"/>
      <c r="K10" s="91"/>
      <c r="L10" s="56"/>
    </row>
    <row r="11" spans="1:12" ht="15" customHeight="1">
      <c r="A11" s="98"/>
      <c r="B11" s="92" t="s">
        <v>15</v>
      </c>
      <c r="C11" s="93"/>
      <c r="D11" s="93"/>
      <c r="E11" s="94"/>
      <c r="F11" s="94">
        <f>$C10*F10</f>
        <v>156670.53</v>
      </c>
      <c r="G11" s="94"/>
      <c r="H11" s="94"/>
      <c r="I11" s="94"/>
      <c r="J11" s="94"/>
      <c r="K11" s="94"/>
      <c r="L11" s="58"/>
    </row>
    <row r="12" spans="1:12" ht="15" customHeight="1">
      <c r="A12" s="98">
        <v>3</v>
      </c>
      <c r="B12" s="88" t="s">
        <v>63</v>
      </c>
      <c r="C12" s="89">
        <v>25815.53</v>
      </c>
      <c r="D12" s="90"/>
      <c r="E12" s="91"/>
      <c r="F12" s="91"/>
      <c r="G12" s="91">
        <v>0.5</v>
      </c>
      <c r="H12" s="91">
        <v>0.5</v>
      </c>
      <c r="I12" s="91"/>
      <c r="J12" s="91"/>
      <c r="K12" s="91"/>
      <c r="L12" s="56"/>
    </row>
    <row r="13" spans="1:12" ht="15" customHeight="1">
      <c r="A13" s="98"/>
      <c r="B13" s="92" t="s">
        <v>15</v>
      </c>
      <c r="C13" s="93"/>
      <c r="D13" s="93"/>
      <c r="E13" s="94"/>
      <c r="F13" s="94"/>
      <c r="G13" s="94">
        <f>$C12*G12</f>
        <v>12907.764999999999</v>
      </c>
      <c r="H13" s="94">
        <f>$C12*H12</f>
        <v>12907.764999999999</v>
      </c>
      <c r="I13" s="94"/>
      <c r="J13" s="94"/>
      <c r="K13" s="94"/>
      <c r="L13" s="58"/>
    </row>
    <row r="14" spans="1:12" ht="15" customHeight="1">
      <c r="A14" s="98">
        <v>4</v>
      </c>
      <c r="B14" s="88" t="s">
        <v>73</v>
      </c>
      <c r="C14" s="89">
        <v>150851.76</v>
      </c>
      <c r="D14" s="90"/>
      <c r="E14" s="91"/>
      <c r="F14" s="91"/>
      <c r="G14" s="91"/>
      <c r="H14" s="91">
        <v>0.5</v>
      </c>
      <c r="I14" s="91">
        <v>0.5</v>
      </c>
      <c r="J14" s="91"/>
      <c r="K14" s="91"/>
      <c r="L14" s="56"/>
    </row>
    <row r="15" spans="1:12" ht="15" customHeight="1">
      <c r="A15" s="98"/>
      <c r="B15" s="92" t="s">
        <v>15</v>
      </c>
      <c r="C15" s="93"/>
      <c r="D15" s="93"/>
      <c r="E15" s="94"/>
      <c r="F15" s="94"/>
      <c r="G15" s="94"/>
      <c r="H15" s="94">
        <f>$C14*H14</f>
        <v>75425.88</v>
      </c>
      <c r="I15" s="94">
        <f>$C14*I14</f>
        <v>75425.88</v>
      </c>
      <c r="J15" s="94"/>
      <c r="K15" s="94"/>
      <c r="L15" s="58"/>
    </row>
    <row r="16" spans="1:12" ht="15" customHeight="1">
      <c r="A16" s="98">
        <v>5</v>
      </c>
      <c r="B16" s="88" t="s">
        <v>90</v>
      </c>
      <c r="C16" s="89">
        <v>19817</v>
      </c>
      <c r="D16" s="90"/>
      <c r="E16" s="91"/>
      <c r="F16" s="91"/>
      <c r="G16" s="91"/>
      <c r="H16" s="91">
        <v>0.34</v>
      </c>
      <c r="I16" s="91">
        <v>0.33</v>
      </c>
      <c r="J16" s="91">
        <v>0.33</v>
      </c>
      <c r="K16" s="91"/>
      <c r="L16" s="56"/>
    </row>
    <row r="17" spans="1:12" ht="15" customHeight="1">
      <c r="A17" s="98"/>
      <c r="B17" s="92" t="s">
        <v>15</v>
      </c>
      <c r="C17" s="93"/>
      <c r="D17" s="93"/>
      <c r="E17" s="94"/>
      <c r="F17" s="94"/>
      <c r="G17" s="94"/>
      <c r="H17" s="94">
        <f>$C16*H16</f>
        <v>6737.7800000000007</v>
      </c>
      <c r="I17" s="94">
        <f>$C16*I16</f>
        <v>6539.6100000000006</v>
      </c>
      <c r="J17" s="94">
        <f>$C16*J16</f>
        <v>6539.6100000000006</v>
      </c>
      <c r="K17" s="94"/>
      <c r="L17" s="58"/>
    </row>
    <row r="18" spans="1:12" ht="15" customHeight="1">
      <c r="A18" s="98">
        <v>6</v>
      </c>
      <c r="B18" s="88" t="s">
        <v>104</v>
      </c>
      <c r="C18" s="89">
        <v>33073.760000000002</v>
      </c>
      <c r="D18" s="90"/>
      <c r="E18" s="91"/>
      <c r="F18" s="91"/>
      <c r="G18" s="91"/>
      <c r="H18" s="91"/>
      <c r="I18" s="91"/>
      <c r="J18" s="91"/>
      <c r="K18" s="91">
        <v>1</v>
      </c>
      <c r="L18" s="56"/>
    </row>
    <row r="19" spans="1:12" ht="15" customHeight="1">
      <c r="A19" s="98"/>
      <c r="B19" s="92" t="s">
        <v>15</v>
      </c>
      <c r="C19" s="93"/>
      <c r="D19" s="93"/>
      <c r="E19" s="94"/>
      <c r="F19" s="94"/>
      <c r="G19" s="94"/>
      <c r="H19" s="94"/>
      <c r="I19" s="94"/>
      <c r="J19" s="94"/>
      <c r="K19" s="94">
        <f>$C18*K18</f>
        <v>33073.760000000002</v>
      </c>
      <c r="L19" s="58"/>
    </row>
    <row r="20" spans="1:12" ht="15" customHeight="1">
      <c r="A20" s="98">
        <v>7</v>
      </c>
      <c r="B20" s="88" t="s">
        <v>109</v>
      </c>
      <c r="C20" s="89">
        <v>115873.49</v>
      </c>
      <c r="D20" s="90"/>
      <c r="E20" s="91"/>
      <c r="F20" s="91"/>
      <c r="G20" s="91"/>
      <c r="H20" s="91"/>
      <c r="I20" s="91"/>
      <c r="J20" s="91"/>
      <c r="K20" s="91">
        <v>1</v>
      </c>
      <c r="L20" s="56"/>
    </row>
    <row r="21" spans="1:12" ht="15" customHeight="1">
      <c r="A21" s="98"/>
      <c r="B21" s="92" t="s">
        <v>15</v>
      </c>
      <c r="C21" s="93"/>
      <c r="D21" s="93"/>
      <c r="E21" s="94"/>
      <c r="F21" s="94"/>
      <c r="G21" s="94"/>
      <c r="H21" s="94"/>
      <c r="I21" s="94"/>
      <c r="J21" s="94"/>
      <c r="K21" s="94">
        <f>$C20*K20</f>
        <v>115873.49</v>
      </c>
      <c r="L21" s="58"/>
    </row>
    <row r="22" spans="1:12" ht="15" customHeight="1">
      <c r="A22" s="98">
        <v>8</v>
      </c>
      <c r="B22" s="88" t="s">
        <v>200</v>
      </c>
      <c r="C22" s="89">
        <v>217984.13</v>
      </c>
      <c r="D22" s="90"/>
      <c r="E22" s="91"/>
      <c r="F22" s="91"/>
      <c r="G22" s="91">
        <v>1</v>
      </c>
      <c r="H22" s="91"/>
      <c r="I22" s="91"/>
      <c r="J22" s="91"/>
      <c r="K22" s="91"/>
      <c r="L22" s="56"/>
    </row>
    <row r="23" spans="1:12" ht="15" customHeight="1">
      <c r="A23" s="98"/>
      <c r="B23" s="92" t="s">
        <v>15</v>
      </c>
      <c r="C23" s="93"/>
      <c r="D23" s="93"/>
      <c r="E23" s="94"/>
      <c r="F23" s="94"/>
      <c r="G23" s="94">
        <f>$C22*G22</f>
        <v>217984.13</v>
      </c>
      <c r="H23" s="94"/>
      <c r="I23" s="94"/>
      <c r="J23" s="94"/>
      <c r="K23" s="94"/>
      <c r="L23" s="58"/>
    </row>
    <row r="24" spans="1:12" ht="15" customHeight="1">
      <c r="A24" s="98">
        <v>9</v>
      </c>
      <c r="B24" s="88" t="s">
        <v>417</v>
      </c>
      <c r="C24" s="89">
        <v>17924.72</v>
      </c>
      <c r="D24" s="90"/>
      <c r="E24" s="91"/>
      <c r="F24" s="91">
        <v>0.7</v>
      </c>
      <c r="G24" s="91">
        <v>0.3</v>
      </c>
      <c r="H24" s="91"/>
      <c r="I24" s="91"/>
      <c r="J24" s="91"/>
      <c r="K24" s="91"/>
      <c r="L24" s="56"/>
    </row>
    <row r="25" spans="1:12" ht="15" customHeight="1">
      <c r="A25" s="98"/>
      <c r="B25" s="92" t="s">
        <v>15</v>
      </c>
      <c r="C25" s="93"/>
      <c r="D25" s="93"/>
      <c r="E25" s="94"/>
      <c r="F25" s="94">
        <f>$C24*F24</f>
        <v>12547.304</v>
      </c>
      <c r="G25" s="94">
        <f>$C24*G24</f>
        <v>5377.4160000000002</v>
      </c>
      <c r="H25" s="94"/>
      <c r="I25" s="94"/>
      <c r="J25" s="94"/>
      <c r="K25" s="94"/>
      <c r="L25" s="58"/>
    </row>
    <row r="26" spans="1:12" ht="15" customHeight="1">
      <c r="A26" s="98">
        <v>10</v>
      </c>
      <c r="B26" s="88" t="s">
        <v>449</v>
      </c>
      <c r="C26" s="89">
        <v>56991.71</v>
      </c>
      <c r="D26" s="96"/>
      <c r="E26" s="91"/>
      <c r="F26" s="91"/>
      <c r="G26" s="91">
        <v>0.5</v>
      </c>
      <c r="H26" s="91">
        <v>0.5</v>
      </c>
      <c r="I26" s="91"/>
      <c r="J26" s="91"/>
      <c r="K26" s="91"/>
      <c r="L26" s="56"/>
    </row>
    <row r="27" spans="1:12" ht="15" customHeight="1">
      <c r="A27" s="98"/>
      <c r="B27" s="92" t="s">
        <v>15</v>
      </c>
      <c r="C27" s="93"/>
      <c r="D27" s="93"/>
      <c r="E27" s="94"/>
      <c r="F27" s="94"/>
      <c r="G27" s="94">
        <f>$C26*G26</f>
        <v>28495.855</v>
      </c>
      <c r="H27" s="94">
        <f>$C26*H26</f>
        <v>28495.855</v>
      </c>
      <c r="I27" s="94"/>
      <c r="J27" s="94"/>
      <c r="K27" s="94"/>
      <c r="L27" s="58"/>
    </row>
    <row r="28" spans="1:12" ht="15" customHeight="1">
      <c r="A28" s="98">
        <v>13</v>
      </c>
      <c r="B28" s="100" t="s">
        <v>476</v>
      </c>
      <c r="C28" s="101">
        <f>SUM(C8:C27)</f>
        <v>803286.02999999991</v>
      </c>
      <c r="D28" s="102">
        <v>1</v>
      </c>
      <c r="E28" s="82">
        <f t="shared" ref="E28:K28" si="0">E9+E11+E13+E15+E17+E19+E21+E23+E25+E27</f>
        <v>8283.4</v>
      </c>
      <c r="F28" s="82">
        <f t="shared" si="0"/>
        <v>169217.834</v>
      </c>
      <c r="G28" s="82">
        <f t="shared" si="0"/>
        <v>264765.16600000003</v>
      </c>
      <c r="H28" s="82">
        <f t="shared" si="0"/>
        <v>123567.28</v>
      </c>
      <c r="I28" s="82">
        <f t="shared" si="0"/>
        <v>81965.490000000005</v>
      </c>
      <c r="J28" s="82">
        <f t="shared" si="0"/>
        <v>6539.6100000000006</v>
      </c>
      <c r="K28" s="82">
        <f t="shared" si="0"/>
        <v>148947.25</v>
      </c>
      <c r="L28" s="71"/>
    </row>
    <row r="29" spans="1:12" ht="15" customHeight="1">
      <c r="A29" s="98"/>
      <c r="B29" s="100"/>
      <c r="C29" s="101"/>
      <c r="D29" s="102"/>
      <c r="E29" s="81">
        <f t="shared" ref="E29:K29" si="1">E28/$C$28</f>
        <v>1.0311893510708757E-2</v>
      </c>
      <c r="F29" s="81">
        <f t="shared" si="1"/>
        <v>0.21065701092797545</v>
      </c>
      <c r="G29" s="81">
        <f t="shared" si="1"/>
        <v>0.32960260245033773</v>
      </c>
      <c r="H29" s="81">
        <f t="shared" si="1"/>
        <v>0.15382724880700341</v>
      </c>
      <c r="I29" s="81">
        <f t="shared" si="1"/>
        <v>0.10203773866203053</v>
      </c>
      <c r="J29" s="81">
        <f t="shared" si="1"/>
        <v>8.1410727384366461E-3</v>
      </c>
      <c r="K29" s="81">
        <f t="shared" si="1"/>
        <v>0.18542243290350763</v>
      </c>
      <c r="L29" s="60"/>
    </row>
    <row r="30" spans="1:12" ht="6.75" customHeight="1">
      <c r="A30" s="70"/>
      <c r="B30" s="70"/>
      <c r="C30" s="69"/>
      <c r="D30" s="68"/>
      <c r="E30" s="67"/>
      <c r="F30" s="67"/>
      <c r="G30" s="67"/>
      <c r="H30" s="67"/>
      <c r="I30" s="67"/>
      <c r="J30" s="67"/>
      <c r="K30" s="67"/>
      <c r="L30" s="74"/>
    </row>
    <row r="31" spans="1:12" ht="15" customHeight="1">
      <c r="A31" s="66"/>
      <c r="B31" s="66"/>
      <c r="C31" s="99" t="s">
        <v>477</v>
      </c>
      <c r="D31" s="99"/>
      <c r="E31" s="80">
        <v>7496</v>
      </c>
      <c r="F31" s="80">
        <v>153132.4</v>
      </c>
      <c r="G31" s="80">
        <v>239597.22</v>
      </c>
      <c r="H31" s="80">
        <v>111821.28</v>
      </c>
      <c r="I31" s="80">
        <v>74174.05</v>
      </c>
      <c r="J31" s="80">
        <v>5917.97</v>
      </c>
      <c r="K31" s="80">
        <v>134788.68</v>
      </c>
      <c r="L31" s="61"/>
    </row>
    <row r="32" spans="1:12" ht="15" customHeight="1">
      <c r="A32" s="66"/>
      <c r="B32" s="66"/>
      <c r="C32" s="97" t="s">
        <v>478</v>
      </c>
      <c r="D32" s="97"/>
      <c r="E32" s="79">
        <v>787.4</v>
      </c>
      <c r="F32" s="79">
        <v>16085.44</v>
      </c>
      <c r="G32" s="79">
        <v>25167.94</v>
      </c>
      <c r="H32" s="79">
        <v>11746</v>
      </c>
      <c r="I32" s="79">
        <v>7791.44</v>
      </c>
      <c r="J32" s="79">
        <v>621.64</v>
      </c>
      <c r="K32" s="79">
        <v>14158.57</v>
      </c>
      <c r="L32" s="61"/>
    </row>
    <row r="33" spans="1:12" ht="15" customHeight="1">
      <c r="A33" s="66"/>
      <c r="B33" s="66"/>
      <c r="C33" s="104" t="s">
        <v>479</v>
      </c>
      <c r="D33" s="104"/>
      <c r="E33" s="83">
        <f>SUM(E31:E32)</f>
        <v>8283.4</v>
      </c>
      <c r="F33" s="83">
        <f t="shared" ref="F33:K33" si="2">SUM(F31:F32)</f>
        <v>169217.84</v>
      </c>
      <c r="G33" s="83">
        <f t="shared" si="2"/>
        <v>264765.15999999997</v>
      </c>
      <c r="H33" s="83">
        <f t="shared" si="2"/>
        <v>123567.28</v>
      </c>
      <c r="I33" s="83">
        <f t="shared" si="2"/>
        <v>81965.490000000005</v>
      </c>
      <c r="J33" s="83">
        <f t="shared" si="2"/>
        <v>6539.6100000000006</v>
      </c>
      <c r="K33" s="83">
        <f t="shared" si="2"/>
        <v>148947.25</v>
      </c>
      <c r="L33" s="62"/>
    </row>
    <row r="34" spans="1:12" ht="15" customHeight="1">
      <c r="A34" s="66"/>
      <c r="B34" s="66"/>
      <c r="C34" s="97" t="s">
        <v>480</v>
      </c>
      <c r="D34" s="97"/>
      <c r="E34" s="81">
        <f t="shared" ref="E34" si="3">E33/$C$28</f>
        <v>1.0311893510708757E-2</v>
      </c>
      <c r="F34" s="81">
        <f t="shared" ref="F34:K34" si="4">E34+F29</f>
        <v>0.22096890443868422</v>
      </c>
      <c r="G34" s="81">
        <f t="shared" si="4"/>
        <v>0.55057150688902201</v>
      </c>
      <c r="H34" s="81">
        <f t="shared" si="4"/>
        <v>0.70439875569602539</v>
      </c>
      <c r="I34" s="81">
        <f t="shared" si="4"/>
        <v>0.80643649435805598</v>
      </c>
      <c r="J34" s="81">
        <f t="shared" si="4"/>
        <v>0.81457756709649265</v>
      </c>
      <c r="K34" s="81">
        <f t="shared" si="4"/>
        <v>1.0000000000000002</v>
      </c>
      <c r="L34" s="63"/>
    </row>
    <row r="35" spans="1:12">
      <c r="A35" s="55"/>
      <c r="B35" s="54"/>
      <c r="C35" s="52"/>
      <c r="D35" s="52"/>
      <c r="E35" s="53"/>
      <c r="F35" s="53"/>
      <c r="G35" s="53"/>
      <c r="H35" s="53"/>
      <c r="I35" s="53"/>
      <c r="J35" s="53"/>
      <c r="K35" s="53"/>
      <c r="L35" s="53"/>
    </row>
    <row r="36" spans="1:12" ht="15">
      <c r="A36" s="65"/>
      <c r="B36" s="6"/>
      <c r="C36" s="65"/>
      <c r="D36" s="65"/>
      <c r="E36" s="65"/>
      <c r="F36" s="65"/>
      <c r="G36" s="65"/>
      <c r="H36" s="65"/>
      <c r="I36" s="65"/>
      <c r="J36" s="65"/>
      <c r="K36" s="65"/>
      <c r="L36" s="2"/>
    </row>
  </sheetData>
  <mergeCells count="19">
    <mergeCell ref="D4:I4"/>
    <mergeCell ref="A22:A23"/>
    <mergeCell ref="A24:A25"/>
    <mergeCell ref="A26:A27"/>
    <mergeCell ref="C33:D33"/>
    <mergeCell ref="A18:A19"/>
    <mergeCell ref="A20:A21"/>
    <mergeCell ref="A8:A9"/>
    <mergeCell ref="A10:A11"/>
    <mergeCell ref="A12:A13"/>
    <mergeCell ref="A14:A15"/>
    <mergeCell ref="A16:A17"/>
    <mergeCell ref="C34:D34"/>
    <mergeCell ref="C32:D32"/>
    <mergeCell ref="A28:A29"/>
    <mergeCell ref="C31:D31"/>
    <mergeCell ref="B28:B29"/>
    <mergeCell ref="C28:C29"/>
    <mergeCell ref="D28:D29"/>
  </mergeCells>
  <pageMargins left="0.511811024" right="0.511811024" top="0.78740157499999996" bottom="0.78740157499999996" header="0.31496062000000002" footer="0.31496062000000002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</vt:lpstr>
      <vt:lpstr>CRONOGRAMA</vt:lpstr>
      <vt:lpstr>Plan3</vt:lpstr>
      <vt:lpstr>CRONOGRAMA!Area_de_impressao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jcmfreitas</dc:creator>
  <cp:lastModifiedBy>Compras</cp:lastModifiedBy>
  <cp:lastPrinted>2023-04-19T14:19:13Z</cp:lastPrinted>
  <dcterms:created xsi:type="dcterms:W3CDTF">2023-03-16T18:22:11Z</dcterms:created>
  <dcterms:modified xsi:type="dcterms:W3CDTF">2023-04-19T14:21:36Z</dcterms:modified>
</cp:coreProperties>
</file>